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90" windowWidth="13365" windowHeight="11625" tabRatio="796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'F10'!$A$6:$E$6</definedName>
    <definedName name="_xlnm._FilterDatabase" localSheetId="7" hidden="1">'F7'!$A$4:$C$10</definedName>
    <definedName name="_xlnm._FilterDatabase" localSheetId="9" hidden="1">'F9'!$A$4:$B$9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25725"/>
</workbook>
</file>

<file path=xl/calcChain.xml><?xml version="1.0" encoding="utf-8"?>
<calcChain xmlns="http://schemas.openxmlformats.org/spreadsheetml/2006/main">
  <c r="C6" i="5"/>
  <c r="C16" i="10"/>
  <c r="C7" i="4"/>
  <c r="F5" i="24"/>
  <c r="H47"/>
  <c r="D46"/>
  <c r="C8"/>
  <c r="C19" i="25"/>
  <c r="C24"/>
  <c r="E11"/>
  <c r="D6"/>
  <c r="E6"/>
  <c r="C7"/>
  <c r="C8"/>
  <c r="C9"/>
  <c r="C10"/>
  <c r="C12"/>
  <c r="C13"/>
  <c r="C14"/>
  <c r="C15"/>
  <c r="C16"/>
  <c r="C17"/>
  <c r="C18"/>
  <c r="C20"/>
  <c r="C21"/>
  <c r="C26"/>
  <c r="C27"/>
  <c r="C28"/>
  <c r="C29"/>
  <c r="C30"/>
  <c r="D22"/>
  <c r="E22"/>
  <c r="D25"/>
  <c r="C23"/>
  <c r="F7" i="5"/>
  <c r="F8"/>
  <c r="F9"/>
  <c r="C22" i="25" l="1"/>
  <c r="C6"/>
  <c r="E5"/>
  <c r="C25"/>
  <c r="H32" i="4"/>
  <c r="I32"/>
  <c r="G32"/>
  <c r="G41" i="24" l="1"/>
  <c r="F41"/>
  <c r="N6" i="10" l="1"/>
  <c r="N5" s="1"/>
  <c r="M5"/>
  <c r="N31" i="4"/>
  <c r="N6"/>
  <c r="M30"/>
  <c r="M22"/>
  <c r="M7"/>
  <c r="M6" l="1"/>
  <c r="M5" s="1"/>
  <c r="N5"/>
  <c r="D11" i="25"/>
  <c r="D5" s="1"/>
  <c r="B6" i="18" l="1"/>
  <c r="B95"/>
  <c r="D13" l="1"/>
  <c r="D88"/>
  <c r="D54"/>
  <c r="D5" s="1"/>
  <c r="B54" l="1"/>
  <c r="B13"/>
  <c r="G6" i="10"/>
  <c r="C31" i="4"/>
  <c r="C30" s="1"/>
  <c r="B31"/>
  <c r="B30" s="1"/>
  <c r="H6"/>
  <c r="I6"/>
  <c r="G6"/>
  <c r="H27" i="24"/>
  <c r="H28"/>
  <c r="H29"/>
  <c r="H30"/>
  <c r="B22" i="4"/>
  <c r="D7"/>
  <c r="B7"/>
  <c r="B8" i="24"/>
  <c r="I31" i="4" l="1"/>
  <c r="D22" i="24"/>
  <c r="D21"/>
  <c r="H5" i="30" l="1"/>
  <c r="G5"/>
  <c r="D13"/>
  <c r="D12" s="1"/>
  <c r="D5" s="1"/>
  <c r="C13"/>
  <c r="B13"/>
  <c r="B12" s="1"/>
  <c r="B5" s="1"/>
  <c r="I5"/>
  <c r="C12"/>
  <c r="C5" s="1"/>
  <c r="C11" i="25" l="1"/>
  <c r="C5" s="1"/>
  <c r="D76" i="18" l="1"/>
  <c r="C4" i="5" l="1"/>
  <c r="D22" i="4" l="1"/>
  <c r="F7" i="24" l="1"/>
  <c r="B23" l="1"/>
  <c r="B7" s="1"/>
  <c r="H8" l="1"/>
  <c r="F32" l="1"/>
  <c r="G32"/>
  <c r="C39"/>
  <c r="C38" s="1"/>
  <c r="I6" i="10"/>
  <c r="B6" i="5" l="1"/>
  <c r="D6" l="1"/>
  <c r="B4"/>
  <c r="D87" i="18" l="1"/>
  <c r="B83"/>
  <c r="B5"/>
  <c r="H6" i="10" l="1"/>
  <c r="O6" s="1"/>
  <c r="H39" i="24" l="1"/>
  <c r="H36"/>
  <c r="F40"/>
  <c r="D45" l="1"/>
  <c r="D44"/>
  <c r="H46"/>
  <c r="D43"/>
  <c r="H45"/>
  <c r="D42"/>
  <c r="H44"/>
  <c r="D41"/>
  <c r="D40"/>
  <c r="B39"/>
  <c r="B38" s="1"/>
  <c r="H38"/>
  <c r="H37"/>
  <c r="D37"/>
  <c r="H35"/>
  <c r="D35"/>
  <c r="H34"/>
  <c r="H33"/>
  <c r="D32"/>
  <c r="H31"/>
  <c r="D31"/>
  <c r="D30"/>
  <c r="D29"/>
  <c r="D28"/>
  <c r="H26"/>
  <c r="D27"/>
  <c r="H25"/>
  <c r="D26"/>
  <c r="H24"/>
  <c r="D25"/>
  <c r="H23"/>
  <c r="D24"/>
  <c r="H21"/>
  <c r="C23"/>
  <c r="H20"/>
  <c r="D20"/>
  <c r="H19"/>
  <c r="D19"/>
  <c r="H18"/>
  <c r="D18"/>
  <c r="H17"/>
  <c r="D17"/>
  <c r="H16"/>
  <c r="D16"/>
  <c r="H15"/>
  <c r="D15"/>
  <c r="H14"/>
  <c r="D14"/>
  <c r="H13"/>
  <c r="D13"/>
  <c r="H12"/>
  <c r="D12"/>
  <c r="H11"/>
  <c r="D11"/>
  <c r="H10"/>
  <c r="D10"/>
  <c r="H9"/>
  <c r="D9"/>
  <c r="G7"/>
  <c r="G6" s="1"/>
  <c r="G5" s="1"/>
  <c r="C7" l="1"/>
  <c r="C6" s="1"/>
  <c r="C5" s="1"/>
  <c r="D39"/>
  <c r="D23"/>
  <c r="H7"/>
  <c r="D8"/>
  <c r="F6"/>
  <c r="D38"/>
  <c r="H32"/>
  <c r="B6" l="1"/>
  <c r="D7"/>
  <c r="H6"/>
  <c r="B76" i="18"/>
  <c r="B4" s="1"/>
  <c r="B5" i="24" l="1"/>
  <c r="D5" s="1"/>
  <c r="D6"/>
  <c r="D4" i="18"/>
  <c r="I12" i="12" l="1"/>
  <c r="I11" s="1"/>
  <c r="H12"/>
  <c r="H11" s="1"/>
  <c r="G12"/>
  <c r="G11" s="1"/>
  <c r="D13"/>
  <c r="D12" s="1"/>
  <c r="C13"/>
  <c r="C12" s="1"/>
  <c r="B13"/>
  <c r="B12" s="1"/>
  <c r="I15" i="10"/>
  <c r="H15"/>
  <c r="H14" s="1"/>
  <c r="G15"/>
  <c r="G14" s="1"/>
  <c r="D16"/>
  <c r="C15"/>
  <c r="B16"/>
  <c r="B15" s="1"/>
  <c r="B5" s="1"/>
  <c r="I14" l="1"/>
  <c r="I5" s="1"/>
  <c r="D15"/>
  <c r="D5" i="12"/>
  <c r="C5"/>
  <c r="B5"/>
  <c r="I5"/>
  <c r="G5"/>
  <c r="H5"/>
  <c r="C5" i="10"/>
  <c r="G5"/>
  <c r="H5"/>
  <c r="D5" l="1"/>
  <c r="H31" i="4"/>
  <c r="C22"/>
  <c r="C6" s="1"/>
  <c r="H5" l="1"/>
  <c r="C5" l="1"/>
  <c r="D4" i="5"/>
  <c r="E4"/>
  <c r="F4" s="1"/>
  <c r="F6" l="1"/>
  <c r="G31" i="4"/>
  <c r="D31"/>
  <c r="D6"/>
  <c r="D30" l="1"/>
  <c r="G5"/>
  <c r="B6"/>
  <c r="B5" l="1"/>
  <c r="H42" i="24"/>
  <c r="H41" s="1"/>
  <c r="D5" i="4"/>
  <c r="I5"/>
  <c r="G40" i="24" l="1"/>
  <c r="H40" s="1"/>
  <c r="H5"/>
</calcChain>
</file>

<file path=xl/sharedStrings.xml><?xml version="1.0" encoding="utf-8"?>
<sst xmlns="http://schemas.openxmlformats.org/spreadsheetml/2006/main" count="747" uniqueCount="531">
  <si>
    <t>收        入</t>
  </si>
  <si>
    <t xml:space="preserve">支           出        </t>
  </si>
  <si>
    <t>科目名称</t>
  </si>
  <si>
    <t>差额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</si>
  <si>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</si>
  <si>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</si>
  <si>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</si>
  <si>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</si>
  <si>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</si>
  <si>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</si>
  <si>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</si>
  <si>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</si>
  <si>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</si>
  <si>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</si>
  <si>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</si>
  <si>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</si>
  <si>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</si>
  <si>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</si>
  <si>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</si>
  <si>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</si>
  <si>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</si>
  <si>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</si>
  <si>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</si>
  <si>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</si>
  <si>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</si>
  <si>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</si>
  <si>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</si>
  <si>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</si>
  <si>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</si>
  <si>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</si>
  <si>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</si>
  <si>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</si>
  <si>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</si>
  <si>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非税收入</t>
  </si>
  <si>
    <t>商业服务业等支出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</si>
  <si>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</si>
  <si>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</si>
  <si>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</si>
  <si>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</si>
  <si>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</si>
  <si>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</si>
  <si>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</si>
  <si>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其他支出</t>
  </si>
  <si>
    <t>捐赠收入</t>
    <phoneticPr fontId="3" type="noConversion"/>
  </si>
  <si>
    <t>债务付息支出</t>
  </si>
  <si>
    <t>政府住房基金收入</t>
    <phoneticPr fontId="3" type="noConversion"/>
  </si>
  <si>
    <t>其他收入</t>
  </si>
  <si>
    <t>国有资本经营预算收入</t>
  </si>
  <si>
    <t>国有资本经营预算支出</t>
  </si>
  <si>
    <t>政府性基金预算收入</t>
  </si>
  <si>
    <t>政府性基金预算支出</t>
  </si>
  <si>
    <t>转移性收入小计</t>
  </si>
  <si>
    <t>转移性支出小计</t>
  </si>
  <si>
    <t>上级补助收入</t>
  </si>
  <si>
    <t>上解上级支出</t>
  </si>
  <si>
    <t xml:space="preserve">返还性收入 </t>
  </si>
  <si>
    <t>专项上解支出</t>
  </si>
  <si>
    <t>一般性转移支付收入</t>
  </si>
  <si>
    <t>债务转贷支出</t>
  </si>
  <si>
    <t>专项转移支付收入</t>
  </si>
  <si>
    <t>安排预算稳定调节基金</t>
  </si>
  <si>
    <t>债务转贷收入</t>
  </si>
  <si>
    <t>动用预算稳定调节基金</t>
    <phoneticPr fontId="4" type="noConversion"/>
  </si>
  <si>
    <t xml:space="preserve"> </t>
  </si>
  <si>
    <t>援助其他地区支出</t>
  </si>
  <si>
    <t>债务发行费用支出</t>
  </si>
  <si>
    <t>项  目</t>
  </si>
  <si>
    <t>备注</t>
    <phoneticPr fontId="12" type="noConversion"/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</si>
  <si>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</si>
  <si>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</si>
  <si>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</si>
  <si>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</si>
  <si>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</si>
  <si>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与人代会数据增减情况</t>
    <phoneticPr fontId="3" type="noConversion"/>
  </si>
  <si>
    <t>增长%</t>
    <phoneticPr fontId="3" type="noConversion"/>
  </si>
  <si>
    <t>增长%</t>
    <phoneticPr fontId="3" type="noConversion"/>
  </si>
  <si>
    <t>年初预算</t>
  </si>
  <si>
    <t>年初预算</t>
    <phoneticPr fontId="3" type="noConversion"/>
  </si>
  <si>
    <t>调整预算</t>
  </si>
  <si>
    <t>调整预算</t>
    <phoneticPr fontId="3" type="noConversion"/>
  </si>
  <si>
    <t>决算数</t>
  </si>
  <si>
    <t>决算数</t>
    <phoneticPr fontId="3" type="noConversion"/>
  </si>
  <si>
    <t>调入资金</t>
    <phoneticPr fontId="3" type="noConversion"/>
  </si>
  <si>
    <t>债务还本支出</t>
    <phoneticPr fontId="3" type="noConversion"/>
  </si>
  <si>
    <t>调出资金</t>
    <phoneticPr fontId="3" type="noConversion"/>
  </si>
  <si>
    <t>决算数</t>
    <phoneticPr fontId="3" type="noConversion"/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</si>
  <si>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</si>
  <si>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</si>
  <si>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</si>
  <si>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</si>
  <si>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</si>
  <si>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</si>
  <si>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</si>
  <si>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</si>
  <si>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</si>
  <si>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</si>
  <si>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</si>
  <si>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</si>
  <si>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</si>
  <si>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</si>
  <si>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</si>
  <si>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</si>
  <si>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</si>
  <si>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</si>
  <si>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</si>
  <si>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</si>
  <si>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</si>
  <si>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义务教育等转移支付支出</t>
  </si>
  <si>
    <t xml:space="preserve">    基本养老保险和低保等转移支付支出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</si>
  <si>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</si>
  <si>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</si>
  <si>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</si>
  <si>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</si>
  <si>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</si>
  <si>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</si>
  <si>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</si>
  <si>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</si>
  <si>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</si>
  <si>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</si>
  <si>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</si>
  <si>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</si>
  <si>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</si>
  <si>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</si>
  <si>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</si>
  <si>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</si>
  <si>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</si>
  <si>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</si>
  <si>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</si>
  <si>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</si>
  <si>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</si>
  <si>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</si>
  <si>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</si>
  <si>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</si>
  <si>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</si>
  <si>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</si>
  <si>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</si>
  <si>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</si>
  <si>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</si>
  <si>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</si>
  <si>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</si>
  <si>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</si>
  <si>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</si>
  <si>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</si>
  <si>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</si>
  <si>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</si>
  <si>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</si>
  <si>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</si>
  <si>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</si>
  <si>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</si>
  <si>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</si>
  <si>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</si>
  <si>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</si>
  <si>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</si>
  <si>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>调出资金</t>
  </si>
  <si>
    <t xml:space="preserve">  政府性基金调入</t>
  </si>
  <si>
    <t xml:space="preserve">  国有资本经营调入</t>
  </si>
  <si>
    <t xml:space="preserve">  其他调入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</si>
  <si>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</si>
  <si>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</si>
  <si>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</si>
  <si>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</si>
  <si>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</si>
  <si>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</si>
  <si>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</si>
  <si>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</si>
  <si>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</si>
  <si>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</si>
  <si>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</si>
  <si>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</si>
  <si>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</si>
  <si>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</si>
  <si>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</si>
  <si>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</si>
  <si>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</si>
  <si>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</si>
  <si>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</si>
  <si>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</si>
  <si>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</si>
  <si>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</si>
  <si>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</si>
  <si>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</si>
  <si>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</si>
  <si>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</si>
  <si>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</si>
  <si>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</si>
  <si>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</si>
  <si>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</si>
  <si>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</si>
  <si>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</si>
  <si>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</si>
  <si>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</si>
  <si>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</si>
  <si>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</si>
  <si>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</si>
  <si>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</si>
  <si>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</si>
  <si>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</si>
  <si>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减:结转下年的支出</t>
  </si>
  <si>
    <t>净结余</t>
  </si>
  <si>
    <t>收       入</t>
    <phoneticPr fontId="3" type="noConversion"/>
  </si>
  <si>
    <t>支      出</t>
    <phoneticPr fontId="3" type="noConversion"/>
  </si>
  <si>
    <t>转移性收入合计</t>
    <phoneticPr fontId="3" type="noConversion"/>
  </si>
  <si>
    <t>转移性支出合计</t>
    <phoneticPr fontId="3" type="noConversion"/>
  </si>
  <si>
    <t>合计</t>
    <phoneticPr fontId="3" type="noConversion"/>
  </si>
  <si>
    <t>支        出</t>
    <phoneticPr fontId="3" type="noConversion"/>
  </si>
  <si>
    <t>报告数</t>
    <phoneticPr fontId="3" type="noConversion"/>
  </si>
  <si>
    <t>批复数</t>
    <phoneticPr fontId="3" type="noConversion"/>
  </si>
  <si>
    <t>差额</t>
    <phoneticPr fontId="3" type="noConversion"/>
  </si>
  <si>
    <t>报告数</t>
    <phoneticPr fontId="3" type="noConversion"/>
  </si>
  <si>
    <t>批复数</t>
    <phoneticPr fontId="3" type="noConversion"/>
  </si>
  <si>
    <t>捐赠收入</t>
    <phoneticPr fontId="3" type="noConversion"/>
  </si>
  <si>
    <t>政府住房基金收入</t>
    <phoneticPr fontId="3" type="noConversion"/>
  </si>
  <si>
    <t>动用预算稳定调节基金</t>
    <phoneticPr fontId="4" type="noConversion"/>
  </si>
  <si>
    <t>经济分类科目（按“款”级经济分类科目)</t>
    <phoneticPr fontId="3" type="noConversion"/>
  </si>
  <si>
    <t>科目编码</t>
  </si>
  <si>
    <t>合计</t>
  </si>
  <si>
    <t>人员经费</t>
  </si>
  <si>
    <t>公用经费</t>
  </si>
  <si>
    <t>对个人和家庭的补助</t>
  </si>
  <si>
    <t>债务还本支出</t>
    <phoneticPr fontId="3" type="noConversion"/>
  </si>
  <si>
    <t>决算数</t>
    <phoneticPr fontId="3" type="noConversion"/>
  </si>
  <si>
    <t>收        入</t>
    <phoneticPr fontId="3" type="noConversion"/>
  </si>
  <si>
    <t>收        入</t>
    <phoneticPr fontId="3" type="noConversion"/>
  </si>
  <si>
    <t>总计</t>
    <phoneticPr fontId="3" type="noConversion"/>
  </si>
  <si>
    <t>总计</t>
    <phoneticPr fontId="3" type="noConversion"/>
  </si>
  <si>
    <t>环境保护税</t>
    <phoneticPr fontId="3" type="noConversion"/>
  </si>
  <si>
    <t>总计</t>
    <phoneticPr fontId="3" type="noConversion"/>
  </si>
  <si>
    <t>环境保护税</t>
    <phoneticPr fontId="3" type="noConversion"/>
  </si>
  <si>
    <t xml:space="preserve">    成品油税费改革转移支付补助收入</t>
  </si>
  <si>
    <t xml:space="preserve">    城乡义务教育转移支付收入</t>
  </si>
  <si>
    <t xml:space="preserve">    基本养老金转移支付收入</t>
  </si>
  <si>
    <t xml:space="preserve">    贫困地区转移支付收入</t>
  </si>
  <si>
    <t>同比增长%</t>
    <phoneticPr fontId="3" type="noConversion"/>
  </si>
  <si>
    <t>同比增长%</t>
    <phoneticPr fontId="3" type="noConversion"/>
  </si>
  <si>
    <t>支出合计</t>
    <phoneticPr fontId="3" type="noConversion"/>
  </si>
  <si>
    <t>债务还本支出</t>
    <phoneticPr fontId="3" type="noConversion"/>
  </si>
  <si>
    <t>此表无数据</t>
    <phoneticPr fontId="3" type="noConversion"/>
  </si>
  <si>
    <t>单位：亿元</t>
  </si>
  <si>
    <t>地   区</t>
  </si>
  <si>
    <t>一般债务</t>
  </si>
  <si>
    <t>专项债务</t>
  </si>
  <si>
    <t>其他税收收入</t>
    <phoneticPr fontId="3" type="noConversion"/>
  </si>
  <si>
    <t>其他税收收入</t>
    <phoneticPr fontId="3" type="noConversion"/>
  </si>
  <si>
    <t>金融支出</t>
  </si>
  <si>
    <t>灾害防治及应急管理支出</t>
  </si>
  <si>
    <t>金融支出</t>
    <phoneticPr fontId="3" type="noConversion"/>
  </si>
  <si>
    <t>文化旅游体育与传媒支出</t>
  </si>
  <si>
    <t>预备费</t>
  </si>
  <si>
    <t>社会保险基金预算收入</t>
    <phoneticPr fontId="3" type="noConversion"/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</si>
  <si>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</si>
  <si>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</si>
  <si>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</si>
  <si>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</si>
  <si>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</si>
  <si>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  城乡居民基本医疗保险转移支付收入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</si>
  <si>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</si>
  <si>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</si>
  <si>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</si>
  <si>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</si>
  <si>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</si>
  <si>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</si>
  <si>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</si>
  <si>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</si>
  <si>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</si>
  <si>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</si>
  <si>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</si>
  <si>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</si>
  <si>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</si>
  <si>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</si>
  <si>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</si>
  <si>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</si>
  <si>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</si>
  <si>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</si>
  <si>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</si>
  <si>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</si>
  <si>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</si>
  <si>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</si>
  <si>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</si>
  <si>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文化旅游体育与传媒</t>
  </si>
  <si>
    <t xml:space="preserve">    卫生健康</t>
  </si>
  <si>
    <t xml:space="preserve">    自然资源海洋气象等</t>
  </si>
  <si>
    <t xml:space="preserve">    固定数额补助支出</t>
    <phoneticPr fontId="3" type="noConversion"/>
  </si>
  <si>
    <t xml:space="preserve">    革命老区转移支付支出</t>
    <phoneticPr fontId="3" type="noConversion"/>
  </si>
  <si>
    <t xml:space="preserve">    民族地区转移支付支出</t>
    <phoneticPr fontId="3" type="noConversion"/>
  </si>
  <si>
    <t xml:space="preserve">    边境地区转移支付支出</t>
    <phoneticPr fontId="3" type="noConversion"/>
  </si>
  <si>
    <t xml:space="preserve">    贫困地区转移支付支出</t>
    <phoneticPr fontId="3" type="noConversion"/>
  </si>
  <si>
    <t xml:space="preserve">    一般公共服务共同财政事权转移支付支出</t>
    <phoneticPr fontId="3" type="noConversion"/>
  </si>
  <si>
    <t xml:space="preserve">    外交共同财政事权转移支付支出</t>
    <phoneticPr fontId="3" type="noConversion"/>
  </si>
  <si>
    <t xml:space="preserve">    国防共同财政事权转移支付支出</t>
    <phoneticPr fontId="3" type="noConversion"/>
  </si>
  <si>
    <t xml:space="preserve">    公共安全共同财政事权转移支付支出</t>
    <phoneticPr fontId="3" type="noConversion"/>
  </si>
  <si>
    <t xml:space="preserve">    教育共同财政事权转移支付支出</t>
    <phoneticPr fontId="3" type="noConversion"/>
  </si>
  <si>
    <t xml:space="preserve">    科学技术共同财政事权转移支付支出</t>
    <phoneticPr fontId="3" type="noConversion"/>
  </si>
  <si>
    <t xml:space="preserve">    文化旅游体育与传媒共同财政事权转移支付支出</t>
    <phoneticPr fontId="3" type="noConversion"/>
  </si>
  <si>
    <t xml:space="preserve">    社会保障和就业共同财政事权转移支付支出</t>
    <phoneticPr fontId="3" type="noConversion"/>
  </si>
  <si>
    <t xml:space="preserve">    卫生健康共同财政事权转移支付支出</t>
    <phoneticPr fontId="3" type="noConversion"/>
  </si>
  <si>
    <t xml:space="preserve">    节能环保共同财政事权转移支付支出</t>
    <phoneticPr fontId="3" type="noConversion"/>
  </si>
  <si>
    <t xml:space="preserve">    城乡社区共同财政事权转移支付支出</t>
    <phoneticPr fontId="3" type="noConversion"/>
  </si>
  <si>
    <t xml:space="preserve">    农林水共同财政事权转移支付支出</t>
    <phoneticPr fontId="3" type="noConversion"/>
  </si>
  <si>
    <t xml:space="preserve">    交通运输共同财政事权转移支付支出</t>
    <phoneticPr fontId="3" type="noConversion"/>
  </si>
  <si>
    <t xml:space="preserve">    资源勘探信息等共同财政事权转移支付支出</t>
    <phoneticPr fontId="3" type="noConversion"/>
  </si>
  <si>
    <t xml:space="preserve">    商业服务业等共同财政事权转移支付支出</t>
    <phoneticPr fontId="3" type="noConversion"/>
  </si>
  <si>
    <t xml:space="preserve">    金融共同财政事权转移支付支出</t>
    <phoneticPr fontId="3" type="noConversion"/>
  </si>
  <si>
    <t xml:space="preserve">    自然资源海洋气象等共同财政事权转移支付支出</t>
    <phoneticPr fontId="3" type="noConversion"/>
  </si>
  <si>
    <t xml:space="preserve">    住房保障共同财政事权转移支付支出</t>
    <phoneticPr fontId="3" type="noConversion"/>
  </si>
  <si>
    <t xml:space="preserve">    粮油物资储备共同财政事权转移支付支出</t>
    <phoneticPr fontId="3" type="noConversion"/>
  </si>
  <si>
    <t xml:space="preserve">    其他共同财政事权转移支付支出</t>
    <phoneticPr fontId="3" type="noConversion"/>
  </si>
  <si>
    <t xml:space="preserve">    灾害防治及应急管理等</t>
    <phoneticPr fontId="3" type="noConversion"/>
  </si>
  <si>
    <t xml:space="preserve">    灾害防治及应急管理等</t>
    <phoneticPr fontId="3" type="noConversion"/>
  </si>
  <si>
    <t>动用预算稳定调节基金</t>
    <phoneticPr fontId="3" type="noConversion"/>
  </si>
  <si>
    <t>收入</t>
    <phoneticPr fontId="3" type="noConversion"/>
  </si>
  <si>
    <t xml:space="preserve">支出 </t>
    <phoneticPr fontId="3" type="noConversion"/>
  </si>
  <si>
    <t>社会保险基金预算支出</t>
    <phoneticPr fontId="3" type="noConversion"/>
  </si>
  <si>
    <t>此表无数据</t>
    <phoneticPr fontId="3" type="noConversion"/>
  </si>
  <si>
    <t>单位：元</t>
    <phoneticPr fontId="3" type="noConversion"/>
  </si>
  <si>
    <t>单位：元</t>
    <phoneticPr fontId="3" type="noConversion"/>
  </si>
  <si>
    <t>上年结转</t>
    <phoneticPr fontId="3" type="noConversion"/>
  </si>
  <si>
    <t>结转下年</t>
    <phoneticPr fontId="3" type="noConversion"/>
  </si>
  <si>
    <t>结转下年</t>
    <phoneticPr fontId="3" type="noConversion"/>
  </si>
  <si>
    <t>单位：元</t>
    <phoneticPr fontId="12" type="noConversion"/>
  </si>
  <si>
    <t>上年结转</t>
    <phoneticPr fontId="3" type="noConversion"/>
  </si>
  <si>
    <t>年终结转结余</t>
    <phoneticPr fontId="3" type="noConversion"/>
  </si>
  <si>
    <t>小计</t>
    <phoneticPr fontId="80" type="noConversion"/>
  </si>
  <si>
    <t>渝北区</t>
    <phoneticPr fontId="80" type="noConversion"/>
  </si>
  <si>
    <t>体制上解支出</t>
    <phoneticPr fontId="3" type="noConversion"/>
  </si>
  <si>
    <t>体制上解指出</t>
    <phoneticPr fontId="3" type="noConversion"/>
  </si>
  <si>
    <t>文化体育与传媒支出</t>
    <phoneticPr fontId="3" type="noConversion"/>
  </si>
  <si>
    <t>彩票公益金安排的支出</t>
  </si>
  <si>
    <t xml:space="preserve">  用于社会福利的彩票公益金支出</t>
  </si>
  <si>
    <t xml:space="preserve">  用于其他社会公益事业的彩票公益金支出</t>
  </si>
  <si>
    <t>人大事务</t>
  </si>
  <si>
    <t xml:space="preserve">  行政运行</t>
  </si>
  <si>
    <t xml:space="preserve">  一般行政管理事务</t>
  </si>
  <si>
    <t xml:space="preserve">  人大代表履职能力提升</t>
  </si>
  <si>
    <t xml:space="preserve">  代表工作</t>
  </si>
  <si>
    <t>政府办公厅（室）及相关机构事务</t>
  </si>
  <si>
    <t>统计信息事务</t>
  </si>
  <si>
    <t xml:space="preserve">  专项普查活动</t>
  </si>
  <si>
    <t>财政事务</t>
  </si>
  <si>
    <t>税收事务</t>
  </si>
  <si>
    <t xml:space="preserve">  协税护税</t>
  </si>
  <si>
    <t>纪检监察事务</t>
  </si>
  <si>
    <t>商贸事务</t>
  </si>
  <si>
    <t xml:space="preserve">  其他商贸事务支出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</si>
  <si>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</si>
  <si>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</si>
  <si>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</si>
  <si>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</si>
  <si>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</si>
  <si>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</si>
  <si>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>其他共产党事务支出</t>
  </si>
  <si>
    <t xml:space="preserve">  其他共产党事务支出</t>
  </si>
  <si>
    <t>国防动员</t>
  </si>
  <si>
    <t xml:space="preserve">  兵役征集</t>
  </si>
  <si>
    <t xml:space="preserve">  人民防空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</si>
  <si>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</si>
  <si>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</si>
  <si>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</si>
  <si>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</si>
  <si>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</si>
  <si>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</si>
  <si>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</si>
  <si>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>人力资源和社会保障管理事务</t>
  </si>
  <si>
    <t xml:space="preserve">  其他人力资源和社会保障管理事务支出</t>
  </si>
  <si>
    <t>民政管理事务</t>
  </si>
  <si>
    <t xml:space="preserve">  其他民政管理事务支出</t>
  </si>
  <si>
    <t xml:space="preserve">  机关事业单位基本养老保险缴费支出</t>
  </si>
  <si>
    <t xml:space="preserve">  机关事业单位职业年金缴费支出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</si>
  <si>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</si>
  <si>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</si>
  <si>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</si>
  <si>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</si>
  <si>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</si>
  <si>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其他优抚支出</t>
  </si>
  <si>
    <t>退役安置</t>
  </si>
  <si>
    <t xml:space="preserve">  军队移交政府的离退休人员安置</t>
  </si>
  <si>
    <t xml:space="preserve">  军队转业干部安置</t>
  </si>
  <si>
    <t>社会福利</t>
  </si>
  <si>
    <t xml:space="preserve">  老年福利</t>
  </si>
  <si>
    <t>残疾人事业</t>
  </si>
  <si>
    <t xml:space="preserve">  残疾人康复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</si>
  <si>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</si>
  <si>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</si>
  <si>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</si>
  <si>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</si>
  <si>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>临时救助</t>
  </si>
  <si>
    <t xml:space="preserve">  临时救助支出</t>
  </si>
  <si>
    <t>特困人员救助供养</t>
  </si>
  <si>
    <t xml:space="preserve">  城市特困人员救助供养支出</t>
  </si>
  <si>
    <t>其他生活救助</t>
  </si>
  <si>
    <t xml:space="preserve">  其他城市生活救助</t>
  </si>
  <si>
    <t>退役军人管理事务</t>
  </si>
  <si>
    <t xml:space="preserve">  拥军优属</t>
  </si>
  <si>
    <t xml:space="preserve">  事业运行</t>
  </si>
  <si>
    <t>卫生健康支出</t>
  </si>
  <si>
    <t>公共卫生</t>
  </si>
  <si>
    <t>计划生育事务</t>
  </si>
  <si>
    <t xml:space="preserve">  计划生育服务</t>
  </si>
  <si>
    <t xml:space="preserve">  其他计划生育事务支出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</si>
  <si>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</si>
  <si>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</si>
  <si>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</si>
  <si>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</si>
  <si>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</si>
  <si>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环境保护管理事务</t>
  </si>
  <si>
    <t xml:space="preserve">  其他环境保护管理事务支出</t>
  </si>
  <si>
    <t>污染防治</t>
  </si>
  <si>
    <t xml:space="preserve">  大气</t>
  </si>
  <si>
    <t>其他节能环保支出</t>
  </si>
  <si>
    <t xml:space="preserve">  其他节能环保支出</t>
  </si>
  <si>
    <t>城乡社区管理事务</t>
  </si>
  <si>
    <t xml:space="preserve">  城管执法</t>
  </si>
  <si>
    <t xml:space="preserve">  其他城乡社区管理事务支出</t>
  </si>
  <si>
    <t>城乡社区环境卫生</t>
  </si>
  <si>
    <t xml:space="preserve">  城乡社区环境卫生</t>
  </si>
  <si>
    <t xml:space="preserve">  病虫害控制</t>
  </si>
  <si>
    <t>扶贫</t>
  </si>
  <si>
    <t xml:space="preserve">  其他扶贫支出</t>
  </si>
  <si>
    <t>商业流通事务</t>
  </si>
  <si>
    <t xml:space="preserve">  其他商业流通事务支出</t>
  </si>
  <si>
    <t>住房改革支出</t>
  </si>
  <si>
    <t xml:space="preserve">  住房公积金</t>
  </si>
  <si>
    <t xml:space="preserve">  购房补贴</t>
  </si>
  <si>
    <t>应急管理事务</t>
  </si>
  <si>
    <t xml:space="preserve">  其他应急管理支出</t>
  </si>
  <si>
    <t>消防事务</t>
  </si>
  <si>
    <t xml:space="preserve">  其他消防事务支出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</si>
  <si>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</si>
  <si>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</si>
  <si>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</si>
  <si>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</si>
  <si>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502</t>
  </si>
  <si>
    <t>机关商品和服务支出</t>
  </si>
  <si>
    <t>50201</t>
  </si>
  <si>
    <t xml:space="preserve">  办公经费</t>
  </si>
  <si>
    <t>50202</t>
  </si>
  <si>
    <t xml:space="preserve">  会议费</t>
  </si>
  <si>
    <t>50203</t>
  </si>
  <si>
    <t xml:space="preserve">  培训费</t>
  </si>
  <si>
    <t>50204</t>
  </si>
  <si>
    <t xml:space="preserve">  专用材料购置费</t>
  </si>
  <si>
    <t>50205</t>
  </si>
  <si>
    <t xml:space="preserve">  委托业务费</t>
  </si>
  <si>
    <t>50206</t>
  </si>
  <si>
    <t xml:space="preserve">  公务接待费</t>
  </si>
  <si>
    <t>50207</t>
  </si>
  <si>
    <t xml:space="preserve">  因公出国(境)费用</t>
  </si>
  <si>
    <t>50208</t>
  </si>
  <si>
    <t xml:space="preserve">  公务用车运行维护费</t>
  </si>
  <si>
    <t>50209</t>
  </si>
  <si>
    <t xml:space="preserve">  维修(护)费</t>
  </si>
  <si>
    <t>50299</t>
  </si>
  <si>
    <t xml:space="preserve">  其他商品和服务支出</t>
  </si>
  <si>
    <t>505</t>
  </si>
  <si>
    <t>对事业单位经常性补助</t>
  </si>
  <si>
    <t>50501</t>
  </si>
  <si>
    <t xml:space="preserve">  工资福利支出</t>
  </si>
  <si>
    <t>50502</t>
  </si>
  <si>
    <t xml:space="preserve">  商品和服务支出</t>
  </si>
  <si>
    <t>509</t>
  </si>
  <si>
    <t>50901</t>
  </si>
  <si>
    <t xml:space="preserve">  社会福利和救助</t>
  </si>
  <si>
    <t>50902</t>
  </si>
  <si>
    <t xml:space="preserve">  助学金</t>
  </si>
  <si>
    <t>50903</t>
  </si>
  <si>
    <t xml:space="preserve">  个人农业生产补贴</t>
  </si>
  <si>
    <t>50905</t>
  </si>
  <si>
    <t xml:space="preserve">  离退休费</t>
  </si>
  <si>
    <t>50999</t>
  </si>
  <si>
    <t xml:space="preserve">  其他对个人和家庭补助</t>
  </si>
  <si>
    <t>名称</t>
    <phoneticPr fontId="3" type="noConversion"/>
  </si>
  <si>
    <t>页码</t>
    <phoneticPr fontId="3" type="noConversion"/>
  </si>
  <si>
    <t>目     录</t>
    <phoneticPr fontId="3" type="noConversion"/>
  </si>
  <si>
    <t xml:space="preserve">    成品油税费改革税收返还收入</t>
    <phoneticPr fontId="3" type="noConversion"/>
  </si>
  <si>
    <t>15</t>
    <phoneticPr fontId="3" type="noConversion"/>
  </si>
  <si>
    <t>1.2020年渝北区龙溪街道财政决算表</t>
    <phoneticPr fontId="3" type="noConversion"/>
  </si>
  <si>
    <t>2.2020年渝北区龙溪街道一般公共预算收支决算表</t>
    <phoneticPr fontId="3" type="noConversion"/>
  </si>
  <si>
    <t>3.2020年渝北区龙溪街道政府性基金预算收支决算表</t>
    <phoneticPr fontId="3" type="noConversion"/>
  </si>
  <si>
    <t>4.2020年渝北区龙溪街道国有资本经营预算收支决算表</t>
    <phoneticPr fontId="3" type="noConversion"/>
  </si>
  <si>
    <t>5.2020年渝北区龙溪街道社会保险基金预算收支决算表</t>
    <phoneticPr fontId="3" type="noConversion"/>
  </si>
  <si>
    <t>6.2020年渝北区龙溪街道“三公经费”决算数据统计表</t>
    <phoneticPr fontId="3" type="noConversion"/>
  </si>
  <si>
    <t>7.2020年渝北区龙溪街道一般公共预算支出决算表</t>
    <phoneticPr fontId="3" type="noConversion"/>
  </si>
  <si>
    <t>8.2020年渝北区龙溪街道一般公共预算转移性收支决算表</t>
    <phoneticPr fontId="3" type="noConversion"/>
  </si>
  <si>
    <t>9.2020年渝北区龙溪街道政府性基金预算支出决算表</t>
    <phoneticPr fontId="3" type="noConversion"/>
  </si>
  <si>
    <t>10.2020年渝北区龙溪街道一般公共预算基本支出决算表</t>
    <phoneticPr fontId="3" type="noConversion"/>
  </si>
  <si>
    <t>11.2020年重庆市渝北区政府债务限额及余额决算情况表</t>
    <phoneticPr fontId="3" type="noConversion"/>
  </si>
  <si>
    <t>2020年渝北区龙溪街道财政决算表</t>
    <phoneticPr fontId="4" type="noConversion"/>
  </si>
  <si>
    <t>调入资金</t>
    <phoneticPr fontId="3" type="noConversion"/>
  </si>
  <si>
    <t>卫生健康支出</t>
    <phoneticPr fontId="3" type="noConversion"/>
  </si>
  <si>
    <t>调出资金</t>
    <phoneticPr fontId="3" type="noConversion"/>
  </si>
  <si>
    <t>卫生健康支出</t>
    <phoneticPr fontId="3" type="noConversion"/>
  </si>
  <si>
    <t>2020年渝北区龙溪街道一般公共预算收支决算表</t>
    <phoneticPr fontId="4" type="noConversion"/>
  </si>
  <si>
    <t>2020年渝北区龙溪街道政府性基金预算收支决算表</t>
    <phoneticPr fontId="4" type="noConversion"/>
  </si>
  <si>
    <t>-100.00</t>
    <phoneticPr fontId="3" type="noConversion"/>
  </si>
  <si>
    <t>2020年渝北区龙溪街道国有资本经营预算收支决算表</t>
    <phoneticPr fontId="4" type="noConversion"/>
  </si>
  <si>
    <t>2020年渝北区龙溪街道社会保险基金预算收支决算表</t>
    <phoneticPr fontId="4" type="noConversion"/>
  </si>
  <si>
    <t>2020年渝北区龙溪街道“三公经费”决算数据统计表</t>
    <phoneticPr fontId="12" type="noConversion"/>
  </si>
  <si>
    <t>2019年决算数</t>
    <phoneticPr fontId="12" type="noConversion"/>
  </si>
  <si>
    <t>与2019年决算数据增减情况</t>
    <phoneticPr fontId="3" type="noConversion"/>
  </si>
  <si>
    <t>2020年决算数</t>
    <phoneticPr fontId="3" type="noConversion"/>
  </si>
  <si>
    <t>2020年人代会</t>
    <phoneticPr fontId="3" type="noConversion"/>
  </si>
  <si>
    <t>2020年渝北区龙溪街道一般公共预算支出决算表</t>
    <phoneticPr fontId="3" type="noConversion"/>
  </si>
  <si>
    <t>政协事务</t>
  </si>
  <si>
    <t xml:space="preserve">  参政议政</t>
  </si>
  <si>
    <t xml:space="preserve">  其他政协事务支出</t>
  </si>
  <si>
    <t xml:space="preserve">  其他宣传事务支出</t>
  </si>
  <si>
    <t xml:space="preserve">  基层政权建设和社区治理</t>
  </si>
  <si>
    <t>行政事业单位养老支出</t>
  </si>
  <si>
    <t xml:space="preserve">  其他行政事业单位养老支出</t>
  </si>
  <si>
    <t xml:space="preserve">  突发公共卫生事件应急处理</t>
  </si>
  <si>
    <t xml:space="preserve">  固体废弃物与化学品</t>
  </si>
  <si>
    <t>其他城乡社区支出</t>
  </si>
  <si>
    <t xml:space="preserve">  其他城乡社区支出</t>
  </si>
  <si>
    <t>农业农村</t>
  </si>
  <si>
    <t>保障性安居工程支出</t>
  </si>
  <si>
    <t xml:space="preserve">  保障性住房租金补贴</t>
  </si>
  <si>
    <t>其他灾害防治及应急管理支出</t>
  </si>
  <si>
    <t xml:space="preserve">  其他灾害防治及应急管理支出</t>
  </si>
  <si>
    <t>2020年渝北区龙溪街道一般公共预算转移性收支决算表</t>
    <phoneticPr fontId="3" type="noConversion"/>
  </si>
  <si>
    <t>城市基础设施配套费安排的支出</t>
  </si>
  <si>
    <t xml:space="preserve">  城市公共设施</t>
  </si>
  <si>
    <t xml:space="preserve">  用于残疾人事业的彩票公益金支出</t>
  </si>
  <si>
    <t>2020年渝北区龙溪街道政府性基金预算支出决算表</t>
    <phoneticPr fontId="3" type="noConversion"/>
  </si>
  <si>
    <t>2020年渝北区龙溪街道一般公共预算基本支出决算表</t>
    <phoneticPr fontId="4" type="noConversion"/>
  </si>
  <si>
    <t>2020年重庆市渝北区政府债务限额及余额决算情况表</t>
    <phoneticPr fontId="80" type="noConversion"/>
  </si>
  <si>
    <t>2020年债务限额</t>
    <phoneticPr fontId="3" type="noConversion"/>
  </si>
  <si>
    <t>2020年债务余额</t>
    <phoneticPr fontId="80" type="noConversion"/>
  </si>
  <si>
    <t>2020年一般公共预算财政拨款基本支出</t>
    <phoneticPr fontId="3" type="noConversion"/>
  </si>
  <si>
    <t>7-9</t>
    <phoneticPr fontId="3" type="noConversion"/>
  </si>
  <si>
    <t>10-12</t>
    <phoneticPr fontId="3" type="noConversion"/>
  </si>
  <si>
    <t>13</t>
    <phoneticPr fontId="3" type="noConversion"/>
  </si>
  <si>
    <t>14</t>
    <phoneticPr fontId="3" type="noConversion"/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</si>
</sst>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76" formatCode="0_ "/>
    <numFmt numFmtId="177" formatCode="0.00_ "/>
    <numFmt numFmtId="178" formatCode="0.0_ "/>
    <numFmt numFmtId="179" formatCode="_(* #,##0.00_);_(* \(#,##0.00\);_(* &quot;-&quot;??_);_(@_)"/>
    <numFmt numFmtId="180" formatCode="0_);[Red]\(0\)"/>
    <numFmt numFmtId="181" formatCode="#,##0.00_ "/>
    <numFmt numFmtId="182" formatCode="_(&quot;¥&quot;* #,##0_);_(&quot;¥&quot;* \(#,##0\);_(&quot;¥&quot;* &quot;-&quot;_);_(@_)"/>
    <numFmt numFmtId="183" formatCode="_(* #,##0_);_(* \(#,##0\);_(* &quot;-&quot;_);_(@_)"/>
    <numFmt numFmtId="184" formatCode="_(&quot;$&quot;* #,##0.00_);_(&quot;$&quot;* \(#,##0.00\);_(&quot;$&quot;* &quot;-&quot;??_);_(@_)"/>
    <numFmt numFmtId="185" formatCode="#,##0.0"/>
    <numFmt numFmtId="186" formatCode="0.00_);[Red]\(0.00\)"/>
  </numFmts>
  <fonts count="117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8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18"/>
      <color theme="1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2"/>
      <name val="方正仿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u/>
      <sz val="12"/>
      <color indexed="12"/>
      <name val="宋体"/>
      <charset val="134"/>
    </font>
    <font>
      <sz val="11"/>
      <color rgb="FF9C0006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0"/>
      <name val="Arial"/>
      <family val="2"/>
    </font>
    <font>
      <sz val="11"/>
      <color indexed="20"/>
      <name val="Tahoma"/>
      <family val="2"/>
    </font>
    <font>
      <sz val="11"/>
      <color indexed="17"/>
      <name val="Tahoma"/>
      <family val="2"/>
    </font>
    <font>
      <sz val="12"/>
      <color theme="1"/>
      <name val="宋体"/>
      <family val="2"/>
      <charset val="13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4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351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0" fillId="0" borderId="0" applyProtection="0"/>
    <xf numFmtId="177" fontId="10" fillId="0" borderId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6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7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179" fontId="11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1" fillId="0" borderId="0"/>
    <xf numFmtId="0" fontId="41" fillId="0" borderId="0" applyFont="0" applyFill="0" applyBorder="0" applyAlignment="0" applyProtection="0"/>
    <xf numFmtId="184" fontId="43" fillId="0" borderId="0" applyFont="0" applyFill="0" applyBorder="0" applyAlignment="0" applyProtection="0"/>
    <xf numFmtId="37" fontId="44" fillId="0" borderId="0"/>
    <xf numFmtId="0" fontId="4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6" fillId="0" borderId="0">
      <alignment vertical="center"/>
    </xf>
    <xf numFmtId="0" fontId="47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6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5" fillId="0" borderId="0"/>
    <xf numFmtId="183" fontId="41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0" borderId="0"/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>
      <alignment vertical="center"/>
    </xf>
    <xf numFmtId="0" fontId="47" fillId="0" borderId="0"/>
    <xf numFmtId="0" fontId="41" fillId="0" borderId="0">
      <alignment vertical="center"/>
    </xf>
    <xf numFmtId="0" fontId="41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1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41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6" fillId="0" borderId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17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79" fontId="49" fillId="0" borderId="0" applyFont="0" applyFill="0" applyBorder="0" applyAlignment="0" applyProtection="0">
      <alignment vertical="center"/>
    </xf>
    <xf numFmtId="179" fontId="49" fillId="0" borderId="0" applyFont="0" applyFill="0" applyBorder="0" applyAlignment="0" applyProtection="0">
      <alignment vertical="center"/>
    </xf>
    <xf numFmtId="179" fontId="43" fillId="0" borderId="0" applyFont="0" applyFill="0" applyBorder="0" applyAlignment="0">
      <protection locked="0"/>
    </xf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0" borderId="0"/>
    <xf numFmtId="0" fontId="41" fillId="0" borderId="0">
      <alignment vertical="center"/>
    </xf>
    <xf numFmtId="0" fontId="43" fillId="0" borderId="0"/>
    <xf numFmtId="0" fontId="46" fillId="0" borderId="0"/>
    <xf numFmtId="0" fontId="47" fillId="0" borderId="0"/>
    <xf numFmtId="0" fontId="47" fillId="0" borderId="0"/>
    <xf numFmtId="0" fontId="41" fillId="0" borderId="0"/>
    <xf numFmtId="0" fontId="41" fillId="0" borderId="0">
      <alignment vertical="center"/>
    </xf>
    <xf numFmtId="179" fontId="41" fillId="0" borderId="0" applyFont="0" applyFill="0" applyBorder="0" applyAlignment="0" applyProtection="0">
      <alignment vertical="center"/>
    </xf>
    <xf numFmtId="179" fontId="41" fillId="0" borderId="0" applyFont="0" applyFill="0" applyBorder="0" applyAlignment="0" applyProtection="0">
      <alignment vertical="center"/>
    </xf>
    <xf numFmtId="179" fontId="41" fillId="0" borderId="0" applyFont="0" applyFill="0" applyBorder="0" applyAlignment="0" applyProtection="0">
      <alignment vertical="center"/>
    </xf>
    <xf numFmtId="179" fontId="41" fillId="0" borderId="0" applyFont="0" applyFill="0" applyBorder="0" applyAlignment="0" applyProtection="0">
      <alignment vertical="center"/>
    </xf>
    <xf numFmtId="182" fontId="47" fillId="0" borderId="0"/>
    <xf numFmtId="182" fontId="47" fillId="0" borderId="0"/>
    <xf numFmtId="179" fontId="49" fillId="0" borderId="0" applyFont="0" applyFill="0" applyBorder="0" applyAlignment="0" applyProtection="0">
      <alignment vertical="center"/>
    </xf>
    <xf numFmtId="179" fontId="42" fillId="0" borderId="0" applyFont="0" applyFill="0" applyBorder="0" applyAlignment="0" applyProtection="0">
      <alignment vertical="center"/>
    </xf>
    <xf numFmtId="179" fontId="42" fillId="0" borderId="0" applyFont="0" applyFill="0" applyBorder="0" applyAlignment="0" applyProtection="0">
      <alignment vertical="center"/>
    </xf>
    <xf numFmtId="179" fontId="41" fillId="0" borderId="0" applyFont="0" applyFill="0" applyBorder="0" applyAlignment="0" applyProtection="0">
      <alignment vertical="center"/>
    </xf>
    <xf numFmtId="0" fontId="50" fillId="0" borderId="0"/>
    <xf numFmtId="0" fontId="41" fillId="0" borderId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79" fontId="41" fillId="0" borderId="0" applyFont="0" applyFill="0" applyBorder="0" applyAlignment="0" applyProtection="0">
      <alignment vertical="center"/>
    </xf>
    <xf numFmtId="0" fontId="81" fillId="0" borderId="0">
      <alignment vertical="center"/>
    </xf>
    <xf numFmtId="0" fontId="43" fillId="0" borderId="0"/>
    <xf numFmtId="0" fontId="86" fillId="0" borderId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9" fontId="87" fillId="0" borderId="0" applyFont="0" applyFill="0" applyBorder="0" applyAlignment="0" applyProtection="0">
      <alignment vertical="center"/>
    </xf>
    <xf numFmtId="9" fontId="87" fillId="0" borderId="0" applyFont="0" applyFill="0" applyBorder="0" applyAlignment="0" applyProtection="0">
      <alignment vertical="center"/>
    </xf>
    <xf numFmtId="9" fontId="89" fillId="0" borderId="0" applyFont="0" applyFill="0" applyBorder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3" fillId="0" borderId="4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4" fillId="0" borderId="5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6" applyNumberFormat="0" applyFill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110" fillId="4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87" fillId="0" borderId="0"/>
    <xf numFmtId="0" fontId="86" fillId="0" borderId="0">
      <alignment vertical="center"/>
    </xf>
    <xf numFmtId="0" fontId="87" fillId="0" borderId="0"/>
    <xf numFmtId="0" fontId="87" fillId="0" borderId="0">
      <alignment vertical="center"/>
    </xf>
    <xf numFmtId="0" fontId="88" fillId="0" borderId="0"/>
    <xf numFmtId="0" fontId="87" fillId="0" borderId="0"/>
    <xf numFmtId="0" fontId="87" fillId="0" borderId="0"/>
    <xf numFmtId="0" fontId="88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7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/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7" fillId="0" borderId="0"/>
    <xf numFmtId="0" fontId="88" fillId="0" borderId="0"/>
    <xf numFmtId="0" fontId="90" fillId="0" borderId="0"/>
    <xf numFmtId="0" fontId="90" fillId="0" borderId="0"/>
    <xf numFmtId="0" fontId="88" fillId="0" borderId="0"/>
    <xf numFmtId="0" fontId="88" fillId="0" borderId="0"/>
    <xf numFmtId="0" fontId="88" fillId="0" borderId="0"/>
    <xf numFmtId="0" fontId="90" fillId="0" borderId="0"/>
    <xf numFmtId="0" fontId="90" fillId="0" borderId="0"/>
    <xf numFmtId="0" fontId="87" fillId="0" borderId="0"/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43" fillId="0" borderId="0"/>
    <xf numFmtId="0" fontId="89" fillId="0" borderId="0" applyProtection="0"/>
    <xf numFmtId="0" fontId="89" fillId="0" borderId="0" applyProtection="0"/>
    <xf numFmtId="0" fontId="111" fillId="0" borderId="0">
      <alignment vertical="center"/>
    </xf>
    <xf numFmtId="0" fontId="87" fillId="0" borderId="0"/>
    <xf numFmtId="0" fontId="87" fillId="0" borderId="0"/>
    <xf numFmtId="0" fontId="111" fillId="0" borderId="0">
      <alignment vertical="center"/>
    </xf>
    <xf numFmtId="0" fontId="111" fillId="0" borderId="0">
      <alignment vertical="center"/>
    </xf>
    <xf numFmtId="0" fontId="111" fillId="0" borderId="0">
      <alignment vertical="center"/>
    </xf>
    <xf numFmtId="0" fontId="43" fillId="0" borderId="0"/>
    <xf numFmtId="0" fontId="109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112" fillId="3" borderId="0" applyNumberFormat="0" applyBorder="0" applyAlignment="0" applyProtection="0">
      <alignment vertical="center"/>
    </xf>
    <xf numFmtId="0" fontId="112" fillId="3" borderId="0" applyNumberFormat="0" applyBorder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99" fillId="0" borderId="7" applyNumberFormat="0" applyFill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0" fillId="19" borderId="8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1" fillId="20" borderId="9" applyNumberFormat="0" applyAlignment="0" applyProtection="0">
      <alignment vertical="center"/>
    </xf>
    <xf numFmtId="0" fontId="102" fillId="20" borderId="9" applyNumberFormat="0" applyAlignment="0" applyProtection="0">
      <alignment vertical="center"/>
    </xf>
    <xf numFmtId="0" fontId="102" fillId="20" borderId="9" applyNumberFormat="0" applyAlignment="0" applyProtection="0">
      <alignment vertical="center"/>
    </xf>
    <xf numFmtId="0" fontId="102" fillId="20" borderId="9" applyNumberFormat="0" applyAlignment="0" applyProtection="0">
      <alignment vertical="center"/>
    </xf>
    <xf numFmtId="0" fontId="102" fillId="20" borderId="9" applyNumberFormat="0" applyAlignment="0" applyProtection="0">
      <alignment vertical="center"/>
    </xf>
    <xf numFmtId="0" fontId="102" fillId="20" borderId="9" applyNumberFormat="0" applyAlignment="0" applyProtection="0">
      <alignment vertical="center"/>
    </xf>
    <xf numFmtId="0" fontId="102" fillId="20" borderId="9" applyNumberFormat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0" fontId="105" fillId="0" borderId="10" applyNumberFormat="0" applyFill="0" applyAlignment="0" applyProtection="0">
      <alignment vertical="center"/>
    </xf>
    <xf numFmtId="43" fontId="89" fillId="0" borderId="0" applyFont="0" applyFill="0" applyBorder="0" applyAlignment="0" applyProtection="0">
      <alignment vertical="center"/>
    </xf>
    <xf numFmtId="43" fontId="87" fillId="0" borderId="0" applyFont="0" applyFill="0" applyBorder="0" applyAlignment="0" applyProtection="0">
      <alignment vertical="center"/>
    </xf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43" fontId="87" fillId="0" borderId="0" applyFont="0" applyFill="0" applyBorder="0" applyAlignment="0" applyProtection="0">
      <alignment vertical="center"/>
    </xf>
    <xf numFmtId="177" fontId="89" fillId="0" borderId="0" applyProtection="0">
      <alignment vertical="center"/>
    </xf>
    <xf numFmtId="177" fontId="89" fillId="0" borderId="0" applyProtection="0">
      <alignment vertical="center"/>
    </xf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2" fillId="21" borderId="0" applyNumberFormat="0" applyBorder="0" applyAlignment="0" applyProtection="0">
      <alignment vertical="center"/>
    </xf>
    <xf numFmtId="0" fontId="92" fillId="21" borderId="0" applyNumberFormat="0" applyBorder="0" applyAlignment="0" applyProtection="0">
      <alignment vertical="center"/>
    </xf>
    <xf numFmtId="0" fontId="92" fillId="21" borderId="0" applyNumberFormat="0" applyBorder="0" applyAlignment="0" applyProtection="0">
      <alignment vertical="center"/>
    </xf>
    <xf numFmtId="0" fontId="92" fillId="21" borderId="0" applyNumberFormat="0" applyBorder="0" applyAlignment="0" applyProtection="0">
      <alignment vertical="center"/>
    </xf>
    <xf numFmtId="0" fontId="92" fillId="21" borderId="0" applyNumberFormat="0" applyBorder="0" applyAlignment="0" applyProtection="0">
      <alignment vertical="center"/>
    </xf>
    <xf numFmtId="0" fontId="92" fillId="21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2" fillId="23" borderId="0" applyNumberFormat="0" applyBorder="0" applyAlignment="0" applyProtection="0">
      <alignment vertical="center"/>
    </xf>
    <xf numFmtId="0" fontId="92" fillId="23" borderId="0" applyNumberFormat="0" applyBorder="0" applyAlignment="0" applyProtection="0">
      <alignment vertical="center"/>
    </xf>
    <xf numFmtId="0" fontId="92" fillId="23" borderId="0" applyNumberFormat="0" applyBorder="0" applyAlignment="0" applyProtection="0">
      <alignment vertical="center"/>
    </xf>
    <xf numFmtId="0" fontId="92" fillId="23" borderId="0" applyNumberFormat="0" applyBorder="0" applyAlignment="0" applyProtection="0">
      <alignment vertical="center"/>
    </xf>
    <xf numFmtId="0" fontId="92" fillId="23" borderId="0" applyNumberFormat="0" applyBorder="0" applyAlignment="0" applyProtection="0">
      <alignment vertical="center"/>
    </xf>
    <xf numFmtId="0" fontId="92" fillId="23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2" fillId="16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2" fillId="24" borderId="0" applyNumberFormat="0" applyBorder="0" applyAlignment="0" applyProtection="0">
      <alignment vertical="center"/>
    </xf>
    <xf numFmtId="0" fontId="92" fillId="24" borderId="0" applyNumberFormat="0" applyBorder="0" applyAlignment="0" applyProtection="0">
      <alignment vertical="center"/>
    </xf>
    <xf numFmtId="0" fontId="92" fillId="24" borderId="0" applyNumberFormat="0" applyBorder="0" applyAlignment="0" applyProtection="0">
      <alignment vertical="center"/>
    </xf>
    <xf numFmtId="0" fontId="92" fillId="24" borderId="0" applyNumberFormat="0" applyBorder="0" applyAlignment="0" applyProtection="0">
      <alignment vertical="center"/>
    </xf>
    <xf numFmtId="0" fontId="92" fillId="24" borderId="0" applyNumberFormat="0" applyBorder="0" applyAlignment="0" applyProtection="0">
      <alignment vertical="center"/>
    </xf>
    <xf numFmtId="0" fontId="92" fillId="24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6" fillId="25" borderId="0" applyNumberFormat="0" applyBorder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7" fillId="19" borderId="11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108" fillId="10" borderId="8" applyNumberForma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8" fillId="26" borderId="12" applyNumberFormat="0" applyFont="0" applyAlignment="0" applyProtection="0">
      <alignment vertical="center"/>
    </xf>
    <xf numFmtId="0" fontId="85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0" fillId="0" borderId="0" applyProtection="0"/>
    <xf numFmtId="177" fontId="10" fillId="0" borderId="0" applyProtection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1" fillId="0" borderId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0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9" fillId="0" borderId="0">
      <alignment vertical="center"/>
    </xf>
    <xf numFmtId="0" fontId="1" fillId="0" borderId="0"/>
    <xf numFmtId="0" fontId="59" fillId="0" borderId="0">
      <alignment vertical="center"/>
    </xf>
    <xf numFmtId="0" fontId="59" fillId="0" borderId="0">
      <alignment vertical="center"/>
    </xf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17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9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26" borderId="12" applyNumberFormat="0" applyFon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9" fillId="0" borderId="0"/>
    <xf numFmtId="0" fontId="13" fillId="0" borderId="0"/>
    <xf numFmtId="0" fontId="13" fillId="0" borderId="0"/>
    <xf numFmtId="0" fontId="1" fillId="0" borderId="0"/>
    <xf numFmtId="0" fontId="1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82" fontId="13" fillId="0" borderId="0"/>
    <xf numFmtId="182" fontId="13" fillId="0" borderId="0"/>
    <xf numFmtId="179" fontId="10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0" borderId="0"/>
    <xf numFmtId="0" fontId="13" fillId="0" borderId="0"/>
    <xf numFmtId="179" fontId="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 applyProtection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177" fontId="10" fillId="0" borderId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 applyProtection="0"/>
    <xf numFmtId="0" fontId="10" fillId="0" borderId="0" applyProtection="0"/>
    <xf numFmtId="0" fontId="17" fillId="0" borderId="0">
      <alignment vertical="center"/>
    </xf>
    <xf numFmtId="0" fontId="1" fillId="0" borderId="0"/>
    <xf numFmtId="0" fontId="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177" fontId="10" fillId="0" borderId="0" applyProtection="0">
      <alignment vertical="center"/>
    </xf>
    <xf numFmtId="177" fontId="10" fillId="0" borderId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" fillId="0" borderId="0"/>
    <xf numFmtId="0" fontId="13" fillId="0" borderId="0"/>
    <xf numFmtId="0" fontId="13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1" fillId="0" borderId="0">
      <alignment vertical="center"/>
    </xf>
    <xf numFmtId="0" fontId="43" fillId="0" borderId="0"/>
    <xf numFmtId="0" fontId="11" fillId="0" borderId="0" applyNumberFormat="0" applyFill="0" applyBorder="0" applyAlignment="0" applyProtection="0">
      <alignment vertical="top"/>
    </xf>
    <xf numFmtId="0" fontId="1" fillId="0" borderId="0">
      <alignment vertical="center"/>
    </xf>
    <xf numFmtId="0" fontId="113" fillId="0" borderId="0" applyNumberFormat="0" applyFill="0" applyBorder="0" applyAlignment="0" applyProtection="0"/>
    <xf numFmtId="0" fontId="114" fillId="2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4" fillId="0" borderId="0"/>
    <xf numFmtId="0" fontId="88" fillId="0" borderId="0"/>
    <xf numFmtId="0" fontId="87" fillId="0" borderId="0"/>
    <xf numFmtId="0" fontId="43" fillId="0" borderId="0"/>
    <xf numFmtId="0" fontId="13" fillId="0" borderId="0"/>
    <xf numFmtId="0" fontId="87" fillId="0" borderId="0"/>
    <xf numFmtId="0" fontId="88" fillId="0" borderId="0"/>
    <xf numFmtId="0" fontId="4" fillId="0" borderId="0"/>
    <xf numFmtId="0" fontId="115" fillId="2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3" fillId="0" borderId="0"/>
    <xf numFmtId="0" fontId="4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/>
    <xf numFmtId="0" fontId="13" fillId="0" borderId="0"/>
    <xf numFmtId="0" fontId="1" fillId="0" borderId="0"/>
  </cellStyleXfs>
  <cellXfs count="198">
    <xf numFmtId="0" fontId="0" fillId="0" borderId="0" xfId="0">
      <alignment vertical="center"/>
    </xf>
    <xf numFmtId="0" fontId="1" fillId="0" borderId="0" xfId="2" applyAlignment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vertical="center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176" fontId="4" fillId="2" borderId="1" xfId="1" applyNumberFormat="1" applyFont="1" applyFill="1" applyBorder="1">
      <alignment vertical="center"/>
    </xf>
    <xf numFmtId="176" fontId="1" fillId="0" borderId="0" xfId="2" applyNumberFormat="1" applyAlignment="1">
      <alignment vertical="center"/>
    </xf>
    <xf numFmtId="176" fontId="8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0" fontId="4" fillId="0" borderId="1" xfId="1" applyFont="1" applyFill="1" applyBorder="1" applyAlignment="1">
      <alignment vertical="center"/>
    </xf>
    <xf numFmtId="0" fontId="11" fillId="0" borderId="0" xfId="10"/>
    <xf numFmtId="0" fontId="13" fillId="0" borderId="0" xfId="10" applyFont="1"/>
    <xf numFmtId="0" fontId="8" fillId="0" borderId="1" xfId="1" applyFont="1" applyFill="1" applyBorder="1" applyAlignment="1">
      <alignment horizontal="left" vertical="center"/>
    </xf>
    <xf numFmtId="178" fontId="8" fillId="0" borderId="1" xfId="3" applyNumberFormat="1" applyFont="1" applyFill="1" applyBorder="1" applyAlignment="1">
      <alignment horizontal="right" vertical="center"/>
    </xf>
    <xf numFmtId="178" fontId="4" fillId="0" borderId="1" xfId="3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right" vertical="center"/>
    </xf>
    <xf numFmtId="0" fontId="16" fillId="0" borderId="0" xfId="13" applyAlignment="1"/>
    <xf numFmtId="0" fontId="16" fillId="0" borderId="0" xfId="13" applyAlignment="1">
      <alignment vertical="center"/>
    </xf>
    <xf numFmtId="0" fontId="17" fillId="0" borderId="1" xfId="13" applyFont="1" applyBorder="1" applyAlignment="1">
      <alignment horizontal="center" vertical="center"/>
    </xf>
    <xf numFmtId="4" fontId="16" fillId="0" borderId="0" xfId="13" applyNumberFormat="1" applyAlignment="1"/>
    <xf numFmtId="181" fontId="16" fillId="0" borderId="0" xfId="13" applyNumberFormat="1" applyAlignment="1"/>
    <xf numFmtId="176" fontId="16" fillId="0" borderId="0" xfId="13" applyNumberFormat="1" applyAlignment="1"/>
    <xf numFmtId="0" fontId="4" fillId="0" borderId="1" xfId="1" applyFont="1" applyFill="1" applyBorder="1" applyAlignment="1" applyProtection="1">
      <alignment horizontal="left" vertical="center" indent="2"/>
      <protection locked="0"/>
    </xf>
    <xf numFmtId="180" fontId="1" fillId="0" borderId="0" xfId="2" applyNumberFormat="1" applyAlignment="1">
      <alignment vertical="center"/>
    </xf>
    <xf numFmtId="180" fontId="6" fillId="0" borderId="0" xfId="2" applyNumberFormat="1" applyFont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indent="2"/>
    </xf>
    <xf numFmtId="0" fontId="4" fillId="0" borderId="1" xfId="1" applyFont="1" applyFill="1" applyBorder="1" applyAlignment="1">
      <alignment horizontal="left" vertical="center" indent="2" shrinkToFit="1"/>
    </xf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1" xfId="1" applyFont="1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left" vertical="center" indent="1"/>
      <protection locked="0"/>
    </xf>
    <xf numFmtId="0" fontId="13" fillId="0" borderId="1" xfId="10" applyFont="1" applyFill="1" applyBorder="1" applyAlignment="1">
      <alignment horizontal="center" vertical="center" shrinkToFit="1"/>
    </xf>
    <xf numFmtId="0" fontId="13" fillId="0" borderId="1" xfId="10" applyFont="1" applyFill="1" applyBorder="1" applyAlignment="1">
      <alignment horizontal="left" vertical="center" shrinkToFit="1"/>
    </xf>
    <xf numFmtId="0" fontId="11" fillId="0" borderId="1" xfId="10" applyFont="1" applyFill="1" applyBorder="1"/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49" fontId="17" fillId="0" borderId="2" xfId="13" applyNumberFormat="1" applyFont="1" applyFill="1" applyBorder="1" applyAlignment="1" applyProtection="1">
      <alignment vertical="center"/>
    </xf>
    <xf numFmtId="49" fontId="17" fillId="0" borderId="2" xfId="13" applyNumberFormat="1" applyFont="1" applyFill="1" applyBorder="1" applyAlignment="1" applyProtection="1">
      <alignment horizontal="center" vertical="center"/>
    </xf>
    <xf numFmtId="0" fontId="5" fillId="0" borderId="0" xfId="2" applyFont="1" applyAlignment="1">
      <alignment vertical="center"/>
    </xf>
    <xf numFmtId="0" fontId="81" fillId="0" borderId="0" xfId="1102">
      <alignment vertical="center"/>
    </xf>
    <xf numFmtId="185" fontId="83" fillId="0" borderId="1" xfId="1102" applyNumberFormat="1" applyFont="1" applyBorder="1" applyAlignment="1">
      <alignment horizontal="center" vertical="center" wrapText="1"/>
    </xf>
    <xf numFmtId="0" fontId="80" fillId="0" borderId="0" xfId="1102" applyFont="1" applyBorder="1" applyAlignment="1">
      <alignment horizontal="center" vertical="center" wrapText="1"/>
    </xf>
    <xf numFmtId="178" fontId="11" fillId="0" borderId="0" xfId="10" applyNumberFormat="1"/>
    <xf numFmtId="0" fontId="0" fillId="0" borderId="1" xfId="0" applyBorder="1">
      <alignment vertical="center"/>
    </xf>
    <xf numFmtId="0" fontId="84" fillId="0" borderId="0" xfId="0" applyFont="1">
      <alignment vertical="center"/>
    </xf>
    <xf numFmtId="0" fontId="83" fillId="0" borderId="1" xfId="1102" applyFont="1" applyBorder="1" applyAlignment="1">
      <alignment horizontal="center" vertical="center" wrapText="1"/>
    </xf>
    <xf numFmtId="0" fontId="82" fillId="0" borderId="0" xfId="1102" applyFont="1" applyBorder="1" applyAlignment="1">
      <alignment vertical="center" wrapText="1"/>
    </xf>
    <xf numFmtId="0" fontId="1" fillId="0" borderId="1" xfId="2" applyBorder="1" applyAlignment="1">
      <alignment vertical="center"/>
    </xf>
    <xf numFmtId="186" fontId="5" fillId="0" borderId="0" xfId="2" applyNumberFormat="1" applyFont="1" applyBorder="1" applyAlignment="1">
      <alignment vertical="center"/>
    </xf>
    <xf numFmtId="186" fontId="5" fillId="0" borderId="0" xfId="1" applyNumberFormat="1" applyFont="1" applyAlignment="1">
      <alignment vertical="center"/>
    </xf>
    <xf numFmtId="186" fontId="8" fillId="0" borderId="1" xfId="1" applyNumberFormat="1" applyFont="1" applyBorder="1" applyAlignment="1">
      <alignment horizontal="center" vertical="center" wrapText="1"/>
    </xf>
    <xf numFmtId="186" fontId="8" fillId="0" borderId="1" xfId="1" applyNumberFormat="1" applyFont="1" applyBorder="1" applyAlignment="1">
      <alignment horizontal="center" vertical="center"/>
    </xf>
    <xf numFmtId="186" fontId="8" fillId="0" borderId="1" xfId="3" applyNumberFormat="1" applyFont="1" applyFill="1" applyBorder="1" applyAlignment="1">
      <alignment vertical="center"/>
    </xf>
    <xf numFmtId="186" fontId="8" fillId="0" borderId="1" xfId="3" applyNumberFormat="1" applyFont="1" applyFill="1" applyBorder="1" applyAlignment="1">
      <alignment horizontal="right" vertical="center"/>
    </xf>
    <xf numFmtId="186" fontId="8" fillId="0" borderId="1" xfId="1" applyNumberFormat="1" applyFont="1" applyFill="1" applyBorder="1" applyAlignment="1">
      <alignment horizontal="center" vertical="center"/>
    </xf>
    <xf numFmtId="186" fontId="8" fillId="0" borderId="1" xfId="1" applyNumberFormat="1" applyFont="1" applyFill="1" applyBorder="1" applyAlignment="1">
      <alignment vertical="center"/>
    </xf>
    <xf numFmtId="186" fontId="8" fillId="0" borderId="1" xfId="1" applyNumberFormat="1" applyFont="1" applyFill="1" applyBorder="1" applyAlignment="1" applyProtection="1">
      <alignment horizontal="center" vertical="center"/>
      <protection locked="0"/>
    </xf>
    <xf numFmtId="186" fontId="4" fillId="0" borderId="1" xfId="3" applyNumberFormat="1" applyFont="1" applyFill="1" applyBorder="1" applyAlignment="1">
      <alignment vertical="center"/>
    </xf>
    <xf numFmtId="186" fontId="4" fillId="0" borderId="1" xfId="3" applyNumberFormat="1" applyFont="1" applyFill="1" applyBorder="1" applyAlignment="1">
      <alignment horizontal="right" vertical="center"/>
    </xf>
    <xf numFmtId="186" fontId="4" fillId="0" borderId="1" xfId="1" applyNumberFormat="1" applyFont="1" applyFill="1" applyBorder="1" applyAlignment="1">
      <alignment horizontal="left" vertical="center" indent="1"/>
    </xf>
    <xf numFmtId="186" fontId="4" fillId="2" borderId="1" xfId="1" applyNumberFormat="1" applyFont="1" applyFill="1" applyBorder="1">
      <alignment vertical="center"/>
    </xf>
    <xf numFmtId="186" fontId="8" fillId="0" borderId="1" xfId="1" applyNumberFormat="1" applyFont="1" applyFill="1" applyBorder="1">
      <alignment vertical="center"/>
    </xf>
    <xf numFmtId="186" fontId="4" fillId="0" borderId="1" xfId="1" applyNumberFormat="1" applyFont="1" applyFill="1" applyBorder="1">
      <alignment vertical="center"/>
    </xf>
    <xf numFmtId="186" fontId="4" fillId="0" borderId="1" xfId="1" applyNumberFormat="1" applyFont="1" applyFill="1" applyBorder="1" applyAlignment="1">
      <alignment vertical="center"/>
    </xf>
    <xf numFmtId="186" fontId="1" fillId="0" borderId="1" xfId="2" applyNumberFormat="1" applyBorder="1" applyAlignment="1">
      <alignment vertical="center"/>
    </xf>
    <xf numFmtId="186" fontId="1" fillId="0" borderId="0" xfId="2" applyNumberFormat="1" applyAlignment="1">
      <alignment vertical="center"/>
    </xf>
    <xf numFmtId="186" fontId="1" fillId="0" borderId="0" xfId="2" applyNumberFormat="1" applyBorder="1" applyAlignment="1">
      <alignment vertical="center"/>
    </xf>
    <xf numFmtId="186" fontId="8" fillId="0" borderId="1" xfId="1" applyNumberFormat="1" applyFont="1" applyFill="1" applyBorder="1" applyAlignment="1">
      <alignment horizontal="left" vertical="center"/>
    </xf>
    <xf numFmtId="186" fontId="17" fillId="0" borderId="1" xfId="0" applyNumberFormat="1" applyFont="1" applyBorder="1" applyAlignment="1">
      <alignment horizontal="center" vertical="center"/>
    </xf>
    <xf numFmtId="186" fontId="17" fillId="0" borderId="1" xfId="0" applyNumberFormat="1" applyFont="1" applyBorder="1" applyAlignment="1">
      <alignment horizontal="center" vertical="center" shrinkToFit="1"/>
    </xf>
    <xf numFmtId="186" fontId="17" fillId="0" borderId="1" xfId="0" applyNumberFormat="1" applyFont="1" applyBorder="1" applyAlignment="1">
      <alignment vertical="center"/>
    </xf>
    <xf numFmtId="186" fontId="17" fillId="0" borderId="1" xfId="0" applyNumberFormat="1" applyFont="1" applyBorder="1" applyAlignment="1">
      <alignment vertical="center" shrinkToFit="1"/>
    </xf>
    <xf numFmtId="186" fontId="17" fillId="0" borderId="1" xfId="0" applyNumberFormat="1" applyFont="1" applyFill="1" applyBorder="1" applyAlignment="1">
      <alignment vertical="center" shrinkToFit="1"/>
    </xf>
    <xf numFmtId="186" fontId="17" fillId="0" borderId="1" xfId="0" applyNumberFormat="1" applyFont="1" applyBorder="1" applyAlignment="1">
      <alignment horizontal="left" vertical="center" shrinkToFit="1"/>
    </xf>
    <xf numFmtId="186" fontId="0" fillId="0" borderId="1" xfId="0" applyNumberFormat="1" applyBorder="1">
      <alignment vertical="center"/>
    </xf>
    <xf numFmtId="186" fontId="0" fillId="0" borderId="0" xfId="0" applyNumberFormat="1">
      <alignment vertical="center"/>
    </xf>
    <xf numFmtId="186" fontId="11" fillId="0" borderId="0" xfId="10" applyNumberFormat="1"/>
    <xf numFmtId="186" fontId="14" fillId="0" borderId="1" xfId="10" applyNumberFormat="1" applyFont="1" applyFill="1" applyBorder="1" applyAlignment="1">
      <alignment horizontal="center" vertical="center" wrapText="1"/>
    </xf>
    <xf numFmtId="186" fontId="13" fillId="0" borderId="1" xfId="10" applyNumberFormat="1" applyFont="1" applyFill="1" applyBorder="1" applyAlignment="1">
      <alignment horizontal="right" vertical="center" shrinkToFit="1"/>
    </xf>
    <xf numFmtId="186" fontId="16" fillId="0" borderId="0" xfId="13" applyNumberFormat="1" applyAlignment="1">
      <alignment vertical="center"/>
    </xf>
    <xf numFmtId="186" fontId="20" fillId="0" borderId="0" xfId="13" applyNumberFormat="1" applyFont="1" applyBorder="1" applyAlignment="1">
      <alignment horizontal="right" vertical="center"/>
    </xf>
    <xf numFmtId="186" fontId="17" fillId="0" borderId="1" xfId="13" applyNumberFormat="1" applyFont="1" applyBorder="1" applyAlignment="1">
      <alignment horizontal="center" vertical="center"/>
    </xf>
    <xf numFmtId="186" fontId="17" fillId="0" borderId="1" xfId="13" applyNumberFormat="1" applyFont="1" applyFill="1" applyBorder="1" applyAlignment="1" applyProtection="1">
      <alignment horizontal="right" vertical="center"/>
    </xf>
    <xf numFmtId="186" fontId="16" fillId="0" borderId="0" xfId="13" applyNumberFormat="1" applyAlignment="1">
      <alignment horizontal="right"/>
    </xf>
    <xf numFmtId="186" fontId="16" fillId="0" borderId="0" xfId="13" applyNumberFormat="1" applyAlignment="1"/>
    <xf numFmtId="186" fontId="16" fillId="0" borderId="0" xfId="0" applyNumberFormat="1" applyFont="1" applyAlignment="1">
      <alignment horizontal="center" vertical="center"/>
    </xf>
    <xf numFmtId="176" fontId="1" fillId="0" borderId="0" xfId="2" applyNumberFormat="1" applyBorder="1" applyAlignment="1">
      <alignment vertical="center"/>
    </xf>
    <xf numFmtId="186" fontId="8" fillId="0" borderId="2" xfId="1" applyNumberFormat="1" applyFont="1" applyFill="1" applyBorder="1">
      <alignment vertical="center"/>
    </xf>
    <xf numFmtId="186" fontId="4" fillId="0" borderId="2" xfId="1" applyNumberFormat="1" applyFont="1" applyFill="1" applyBorder="1">
      <alignment vertical="center"/>
    </xf>
    <xf numFmtId="186" fontId="4" fillId="2" borderId="2" xfId="1" applyNumberFormat="1" applyFont="1" applyFill="1" applyBorder="1">
      <alignment vertical="center"/>
    </xf>
    <xf numFmtId="177" fontId="4" fillId="0" borderId="1" xfId="1" applyNumberFormat="1" applyFont="1" applyFill="1" applyBorder="1" applyAlignment="1">
      <alignment vertical="center"/>
    </xf>
    <xf numFmtId="186" fontId="8" fillId="0" borderId="2" xfId="1" applyNumberFormat="1" applyFont="1" applyFill="1" applyBorder="1" applyAlignment="1">
      <alignment vertical="center"/>
    </xf>
    <xf numFmtId="177" fontId="8" fillId="0" borderId="1" xfId="3" applyNumberFormat="1" applyFont="1" applyFill="1" applyBorder="1" applyAlignment="1">
      <alignment vertical="center"/>
    </xf>
    <xf numFmtId="177" fontId="8" fillId="0" borderId="1" xfId="3" applyNumberFormat="1" applyFont="1" applyFill="1" applyBorder="1" applyAlignment="1">
      <alignment vertical="center"/>
    </xf>
    <xf numFmtId="177" fontId="4" fillId="0" borderId="1" xfId="3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>
      <alignment vertical="center"/>
    </xf>
    <xf numFmtId="0" fontId="1" fillId="0" borderId="0" xfId="2" applyBorder="1" applyAlignment="1">
      <alignment vertical="center"/>
    </xf>
    <xf numFmtId="0" fontId="4" fillId="0" borderId="1" xfId="1762" applyNumberFormat="1" applyFont="1" applyFill="1" applyBorder="1" applyAlignment="1" applyProtection="1">
      <alignment vertical="center"/>
    </xf>
    <xf numFmtId="0" fontId="4" fillId="0" borderId="1" xfId="1762" applyFont="1" applyFill="1" applyBorder="1" applyAlignment="1">
      <alignment horizontal="left" vertical="center"/>
    </xf>
    <xf numFmtId="0" fontId="4" fillId="0" borderId="14" xfId="1762" applyNumberFormat="1" applyFont="1" applyFill="1" applyBorder="1" applyAlignment="1" applyProtection="1">
      <alignment horizontal="left" vertical="center"/>
    </xf>
    <xf numFmtId="0" fontId="4" fillId="0" borderId="1" xfId="1762" applyNumberFormat="1" applyFont="1" applyFill="1" applyBorder="1" applyAlignment="1" applyProtection="1">
      <alignment horizontal="left" vertical="center"/>
    </xf>
    <xf numFmtId="0" fontId="4" fillId="0" borderId="14" xfId="1762" applyNumberFormat="1" applyFont="1" applyFill="1" applyBorder="1" applyAlignment="1">
      <alignment horizontal="left" vertical="center"/>
    </xf>
    <xf numFmtId="0" fontId="4" fillId="0" borderId="1" xfId="3190" applyFont="1" applyFill="1" applyBorder="1" applyAlignment="1">
      <alignment horizontal="left" vertical="center"/>
    </xf>
    <xf numFmtId="0" fontId="4" fillId="0" borderId="1" xfId="3190" applyNumberFormat="1" applyFont="1" applyFill="1" applyBorder="1" applyAlignment="1">
      <alignment horizontal="left" vertical="center"/>
    </xf>
    <xf numFmtId="0" fontId="4" fillId="0" borderId="1" xfId="1762" applyNumberFormat="1" applyFont="1" applyFill="1" applyBorder="1" applyAlignment="1">
      <alignment horizontal="left" vertical="center"/>
    </xf>
    <xf numFmtId="0" fontId="4" fillId="0" borderId="3" xfId="1762" applyFont="1" applyFill="1" applyBorder="1" applyAlignment="1">
      <alignment horizontal="left" vertical="center"/>
    </xf>
    <xf numFmtId="0" fontId="4" fillId="0" borderId="16" xfId="1762" applyNumberFormat="1" applyFont="1" applyFill="1" applyBorder="1" applyAlignment="1">
      <alignment horizontal="left" vertical="center"/>
    </xf>
    <xf numFmtId="186" fontId="17" fillId="0" borderId="15" xfId="13" applyNumberFormat="1" applyFont="1" applyFill="1" applyBorder="1" applyAlignment="1" applyProtection="1">
      <alignment horizontal="right" vertical="center"/>
    </xf>
    <xf numFmtId="0" fontId="4" fillId="0" borderId="1" xfId="7" applyFont="1" applyFill="1" applyBorder="1" applyAlignment="1">
      <alignment horizontal="left" vertical="center"/>
    </xf>
    <xf numFmtId="0" fontId="4" fillId="0" borderId="1" xfId="319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116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4" fillId="0" borderId="1" xfId="2" applyFont="1" applyBorder="1" applyAlignment="1">
      <alignment vertical="center"/>
    </xf>
    <xf numFmtId="186" fontId="4" fillId="0" borderId="1" xfId="2" applyNumberFormat="1" applyFont="1" applyBorder="1" applyAlignment="1">
      <alignment vertical="center"/>
    </xf>
    <xf numFmtId="0" fontId="17" fillId="27" borderId="1" xfId="0" applyFont="1" applyFill="1" applyBorder="1" applyAlignment="1">
      <alignment horizontal="center" vertical="center"/>
    </xf>
    <xf numFmtId="0" fontId="4" fillId="0" borderId="17" xfId="3190" applyFont="1" applyFill="1" applyBorder="1" applyAlignment="1">
      <alignment horizontal="right" vertical="center"/>
    </xf>
    <xf numFmtId="0" fontId="5" fillId="27" borderId="1" xfId="1760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right" vertical="center"/>
    </xf>
    <xf numFmtId="49" fontId="13" fillId="0" borderId="2" xfId="10" applyNumberFormat="1" applyFont="1" applyFill="1" applyBorder="1" applyAlignment="1">
      <alignment horizontal="center" vertical="center" wrapText="1"/>
    </xf>
    <xf numFmtId="0" fontId="4" fillId="0" borderId="1" xfId="3190" applyFont="1" applyFill="1" applyBorder="1" applyAlignment="1">
      <alignment horizontal="right"/>
    </xf>
    <xf numFmtId="4" fontId="4" fillId="27" borderId="1" xfId="1760" applyNumberFormat="1" applyFont="1" applyFill="1" applyBorder="1" applyAlignment="1">
      <alignment horizontal="right" vertical="center" shrinkToFit="1"/>
    </xf>
    <xf numFmtId="0" fontId="4" fillId="0" borderId="1" xfId="3190" applyFont="1" applyFill="1" applyBorder="1" applyAlignment="1">
      <alignment horizontal="right" vertical="center"/>
    </xf>
    <xf numFmtId="49" fontId="11" fillId="0" borderId="0" xfId="10" applyNumberFormat="1"/>
    <xf numFmtId="0" fontId="4" fillId="27" borderId="1" xfId="1760" applyFont="1" applyFill="1" applyBorder="1" applyAlignment="1">
      <alignment horizontal="left" vertical="center" shrinkToFit="1"/>
    </xf>
    <xf numFmtId="186" fontId="17" fillId="27" borderId="1" xfId="0" applyNumberFormat="1" applyFont="1" applyFill="1" applyBorder="1" applyAlignment="1">
      <alignment horizontal="center" vertical="center"/>
    </xf>
    <xf numFmtId="4" fontId="5" fillId="27" borderId="1" xfId="1760" applyNumberFormat="1" applyFont="1" applyFill="1" applyBorder="1" applyAlignment="1">
      <alignment horizontal="right" vertical="center" shrinkToFit="1"/>
    </xf>
    <xf numFmtId="0" fontId="5" fillId="27" borderId="1" xfId="1760" applyFont="1" applyFill="1" applyBorder="1" applyAlignment="1">
      <alignment horizontal="left" vertical="center" shrinkToFit="1"/>
    </xf>
    <xf numFmtId="0" fontId="4" fillId="0" borderId="1" xfId="3190" applyNumberFormat="1" applyFont="1" applyFill="1" applyBorder="1" applyAlignment="1" applyProtection="1">
      <alignment horizontal="right" vertical="center"/>
    </xf>
    <xf numFmtId="49" fontId="13" fillId="0" borderId="2" xfId="10" applyNumberFormat="1" applyFont="1" applyFill="1" applyBorder="1" applyAlignment="1">
      <alignment horizontal="right" vertical="center" shrinkToFit="1"/>
    </xf>
    <xf numFmtId="49" fontId="5" fillId="0" borderId="0" xfId="2" applyNumberFormat="1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indent="1"/>
    </xf>
    <xf numFmtId="0" fontId="4" fillId="0" borderId="1" xfId="1" applyFont="1" applyFill="1" applyBorder="1" applyAlignment="1">
      <alignment vertical="center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indent="2"/>
    </xf>
    <xf numFmtId="0" fontId="4" fillId="0" borderId="1" xfId="1" applyFont="1" applyFill="1" applyBorder="1" applyAlignment="1">
      <alignment horizontal="left" vertical="center" indent="2" shrinkToFit="1"/>
    </xf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1" xfId="1" applyFont="1" applyBorder="1" applyAlignment="1">
      <alignment horizontal="left" vertical="center"/>
    </xf>
    <xf numFmtId="186" fontId="8" fillId="0" borderId="1" xfId="1" applyNumberFormat="1" applyFont="1" applyBorder="1" applyAlignment="1">
      <alignment horizontal="center" vertical="center" wrapText="1"/>
    </xf>
    <xf numFmtId="186" fontId="8" fillId="0" borderId="1" xfId="1" applyNumberFormat="1" applyFont="1" applyBorder="1" applyAlignment="1">
      <alignment horizontal="center" vertical="center"/>
    </xf>
    <xf numFmtId="186" fontId="8" fillId="0" borderId="1" xfId="3" applyNumberFormat="1" applyFont="1" applyFill="1" applyBorder="1" applyAlignment="1">
      <alignment vertical="center"/>
    </xf>
    <xf numFmtId="186" fontId="8" fillId="0" borderId="1" xfId="1" applyNumberFormat="1" applyFont="1" applyFill="1" applyBorder="1" applyAlignment="1">
      <alignment horizontal="center" vertical="center"/>
    </xf>
    <xf numFmtId="186" fontId="8" fillId="0" borderId="1" xfId="1" applyNumberFormat="1" applyFont="1" applyFill="1" applyBorder="1" applyAlignment="1">
      <alignment vertical="center"/>
    </xf>
    <xf numFmtId="186" fontId="4" fillId="0" borderId="1" xfId="3" applyNumberFormat="1" applyFont="1" applyFill="1" applyBorder="1" applyAlignment="1">
      <alignment vertical="center"/>
    </xf>
    <xf numFmtId="186" fontId="4" fillId="0" borderId="1" xfId="3" applyNumberFormat="1" applyFont="1" applyFill="1" applyBorder="1" applyAlignment="1">
      <alignment horizontal="right" vertical="center"/>
    </xf>
    <xf numFmtId="186" fontId="4" fillId="0" borderId="1" xfId="1" applyNumberFormat="1" applyFont="1" applyFill="1" applyBorder="1" applyAlignment="1">
      <alignment horizontal="left" vertical="center" indent="1"/>
    </xf>
    <xf numFmtId="186" fontId="4" fillId="2" borderId="1" xfId="1" applyNumberFormat="1" applyFont="1" applyFill="1" applyBorder="1">
      <alignment vertical="center"/>
    </xf>
    <xf numFmtId="186" fontId="8" fillId="0" borderId="1" xfId="1" applyNumberFormat="1" applyFont="1" applyFill="1" applyBorder="1">
      <alignment vertical="center"/>
    </xf>
    <xf numFmtId="186" fontId="4" fillId="0" borderId="1" xfId="1" applyNumberFormat="1" applyFont="1" applyFill="1" applyBorder="1">
      <alignment vertical="center"/>
    </xf>
    <xf numFmtId="186" fontId="4" fillId="0" borderId="1" xfId="1" applyNumberFormat="1" applyFont="1" applyFill="1" applyBorder="1" applyAlignment="1">
      <alignment vertical="center"/>
    </xf>
    <xf numFmtId="186" fontId="1" fillId="0" borderId="1" xfId="2" applyNumberFormat="1" applyBorder="1" applyAlignment="1">
      <alignment vertical="center"/>
    </xf>
    <xf numFmtId="186" fontId="8" fillId="0" borderId="1" xfId="1" applyNumberFormat="1" applyFont="1" applyFill="1" applyBorder="1" applyAlignment="1">
      <alignment horizontal="left" vertical="center"/>
    </xf>
    <xf numFmtId="43" fontId="8" fillId="0" borderId="1" xfId="2029" applyFont="1" applyFill="1" applyBorder="1" applyAlignment="1">
      <alignment vertical="center"/>
    </xf>
    <xf numFmtId="43" fontId="4" fillId="0" borderId="1" xfId="2029" applyFont="1" applyFill="1" applyBorder="1" applyAlignment="1">
      <alignment vertical="center"/>
    </xf>
    <xf numFmtId="43" fontId="4" fillId="0" borderId="1" xfId="3684" applyFont="1" applyFill="1" applyBorder="1" applyAlignment="1">
      <alignment vertical="center"/>
    </xf>
    <xf numFmtId="43" fontId="8" fillId="0" borderId="1" xfId="3684" applyFont="1" applyFill="1" applyBorder="1" applyAlignment="1">
      <alignment vertical="center"/>
    </xf>
    <xf numFmtId="43" fontId="4" fillId="0" borderId="1" xfId="4704" applyFont="1" applyFill="1" applyBorder="1" applyAlignment="1">
      <alignment vertical="center"/>
    </xf>
    <xf numFmtId="43" fontId="8" fillId="0" borderId="1" xfId="4704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186" fontId="4" fillId="0" borderId="1" xfId="3" applyNumberFormat="1" applyFont="1" applyFill="1" applyBorder="1" applyAlignment="1">
      <alignment vertical="center"/>
    </xf>
    <xf numFmtId="186" fontId="4" fillId="2" borderId="1" xfId="1" applyNumberFormat="1" applyFont="1" applyFill="1" applyBorder="1">
      <alignment vertical="center"/>
    </xf>
    <xf numFmtId="186" fontId="4" fillId="0" borderId="1" xfId="1" applyNumberFormat="1" applyFont="1" applyFill="1" applyBorder="1">
      <alignment vertical="center"/>
    </xf>
    <xf numFmtId="186" fontId="1" fillId="0" borderId="1" xfId="2" applyNumberFormat="1" applyBorder="1" applyAlignment="1">
      <alignment vertical="center"/>
    </xf>
    <xf numFmtId="186" fontId="13" fillId="0" borderId="1" xfId="10" applyNumberFormat="1" applyFont="1" applyFill="1" applyBorder="1" applyAlignment="1">
      <alignment horizontal="center" vertical="center" wrapText="1"/>
    </xf>
    <xf numFmtId="186" fontId="17" fillId="0" borderId="1" xfId="13" applyNumberFormat="1" applyFont="1" applyFill="1" applyBorder="1" applyAlignment="1" applyProtection="1">
      <alignment horizontal="right" vertical="center"/>
    </xf>
    <xf numFmtId="186" fontId="4" fillId="2" borderId="2" xfId="1" applyNumberFormat="1" applyFont="1" applyFill="1" applyBorder="1">
      <alignment vertical="center"/>
    </xf>
    <xf numFmtId="0" fontId="2" fillId="0" borderId="0" xfId="1" applyFont="1" applyAlignment="1">
      <alignment horizontal="center"/>
    </xf>
    <xf numFmtId="186" fontId="5" fillId="0" borderId="0" xfId="2" applyNumberFormat="1" applyFont="1" applyBorder="1" applyAlignment="1">
      <alignment horizontal="center" vertical="center"/>
    </xf>
    <xf numFmtId="186" fontId="5" fillId="0" borderId="0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86" fontId="7" fillId="0" borderId="1" xfId="1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8" fillId="0" borderId="0" xfId="10" applyFont="1" applyAlignment="1">
      <alignment horizontal="center"/>
    </xf>
    <xf numFmtId="0" fontId="19" fillId="0" borderId="0" xfId="0" applyFont="1" applyAlignment="1">
      <alignment horizontal="center" vertical="center"/>
    </xf>
    <xf numFmtId="186" fontId="16" fillId="0" borderId="13" xfId="0" applyNumberFormat="1" applyFont="1" applyBorder="1" applyAlignment="1">
      <alignment horizontal="right" vertical="center"/>
    </xf>
    <xf numFmtId="0" fontId="18" fillId="0" borderId="0" xfId="12" quotePrefix="1" applyFont="1" applyAlignment="1">
      <alignment horizontal="center" vertical="center" wrapText="1"/>
    </xf>
    <xf numFmtId="0" fontId="17" fillId="0" borderId="1" xfId="13" applyFont="1" applyBorder="1" applyAlignment="1">
      <alignment horizontal="center" vertical="center" wrapText="1"/>
    </xf>
    <xf numFmtId="186" fontId="17" fillId="0" borderId="1" xfId="13" applyNumberFormat="1" applyFont="1" applyBorder="1" applyAlignment="1">
      <alignment horizontal="center" vertical="center"/>
    </xf>
    <xf numFmtId="0" fontId="2" fillId="0" borderId="0" xfId="1102" applyFont="1" applyBorder="1" applyAlignment="1">
      <alignment horizontal="center" vertical="center" wrapText="1"/>
    </xf>
    <xf numFmtId="0" fontId="83" fillId="0" borderId="1" xfId="1102" applyFont="1" applyBorder="1" applyAlignment="1">
      <alignment horizontal="center" vertical="center" wrapText="1"/>
    </xf>
  </cellXfs>
  <cellStyles count="5351">
    <cellStyle name="_ET_STYLE_NoName_00_" xfId="5317"/>
    <cellStyle name="20% - 强调文字颜色 1 2" xfId="16"/>
    <cellStyle name="20% - 强调文字颜色 1 2 2" xfId="17"/>
    <cellStyle name="20% - 强调文字颜色 1 2 2 2" xfId="651"/>
    <cellStyle name="20% - 强调文字颜色 1 2 2 2 2" xfId="2975"/>
    <cellStyle name="20% - 强调文字颜色 1 2 2 2 3" xfId="1107"/>
    <cellStyle name="20% - 强调文字颜色 1 2 2 2 3 2" xfId="3790"/>
    <cellStyle name="20% - 强调文字颜色 1 2 2 3" xfId="650"/>
    <cellStyle name="20% - 强调文字颜色 1 2 2 3 2" xfId="2974"/>
    <cellStyle name="20% - 强调文字颜色 1 2 2 4" xfId="2353"/>
    <cellStyle name="20% - 强调文字颜色 1 2 2 5" xfId="1106"/>
    <cellStyle name="20% - 强调文字颜色 1 2 2 5 2" xfId="3789"/>
    <cellStyle name="20% - 强调文字颜色 1 2 3" xfId="18"/>
    <cellStyle name="20% - 强调文字颜色 1 2 3 2" xfId="652"/>
    <cellStyle name="20% - 强调文字颜色 1 2 3 2 2" xfId="2976"/>
    <cellStyle name="20% - 强调文字颜色 1 2 3 2 3" xfId="1109"/>
    <cellStyle name="20% - 强调文字颜色 1 2 3 2 3 2" xfId="3792"/>
    <cellStyle name="20% - 强调文字颜色 1 2 3 3" xfId="2354"/>
    <cellStyle name="20% - 强调文字颜色 1 2 3 4" xfId="1108"/>
    <cellStyle name="20% - 强调文字颜色 1 2 3 4 2" xfId="3791"/>
    <cellStyle name="20% - 强调文字颜色 1 2 4" xfId="649"/>
    <cellStyle name="20% - 强调文字颜色 1 2 4 2" xfId="2973"/>
    <cellStyle name="20% - 强调文字颜色 1 2 4 3" xfId="1110"/>
    <cellStyle name="20% - 强调文字颜色 1 2 4 3 2" xfId="3793"/>
    <cellStyle name="20% - 强调文字颜色 1 2 5" xfId="2352"/>
    <cellStyle name="20% - 强调文字颜色 1 2 6" xfId="1105"/>
    <cellStyle name="20% - 强调文字颜色 1 2 6 2" xfId="3788"/>
    <cellStyle name="20% - 强调文字颜色 1 3" xfId="19"/>
    <cellStyle name="20% - 强调文字颜色 1 3 2" xfId="20"/>
    <cellStyle name="20% - 强调文字颜色 1 3 2 2" xfId="655"/>
    <cellStyle name="20% - 强调文字颜色 1 3 2 2 2" xfId="2979"/>
    <cellStyle name="20% - 强调文字颜色 1 3 2 2 3" xfId="1113"/>
    <cellStyle name="20% - 强调文字颜色 1 3 2 2 3 2" xfId="3796"/>
    <cellStyle name="20% - 强调文字颜色 1 3 2 3" xfId="654"/>
    <cellStyle name="20% - 强调文字颜色 1 3 2 3 2" xfId="2978"/>
    <cellStyle name="20% - 强调文字颜色 1 3 2 4" xfId="2356"/>
    <cellStyle name="20% - 强调文字颜色 1 3 2 5" xfId="1112"/>
    <cellStyle name="20% - 强调文字颜色 1 3 2 5 2" xfId="3795"/>
    <cellStyle name="20% - 强调文字颜色 1 3 3" xfId="21"/>
    <cellStyle name="20% - 强调文字颜色 1 3 3 2" xfId="656"/>
    <cellStyle name="20% - 强调文字颜色 1 3 3 2 2" xfId="2980"/>
    <cellStyle name="20% - 强调文字颜色 1 3 3 2 3" xfId="1115"/>
    <cellStyle name="20% - 强调文字颜色 1 3 3 2 3 2" xfId="3798"/>
    <cellStyle name="20% - 强调文字颜色 1 3 3 3" xfId="2357"/>
    <cellStyle name="20% - 强调文字颜色 1 3 3 4" xfId="1114"/>
    <cellStyle name="20% - 强调文字颜色 1 3 3 4 2" xfId="3797"/>
    <cellStyle name="20% - 强调文字颜色 1 3 4" xfId="653"/>
    <cellStyle name="20% - 强调文字颜色 1 3 4 2" xfId="2977"/>
    <cellStyle name="20% - 强调文字颜色 1 3 4 3" xfId="1116"/>
    <cellStyle name="20% - 强调文字颜色 1 3 4 3 2" xfId="3799"/>
    <cellStyle name="20% - 强调文字颜色 1 3 5" xfId="2355"/>
    <cellStyle name="20% - 强调文字颜色 1 3 6" xfId="1111"/>
    <cellStyle name="20% - 强调文字颜色 1 3 6 2" xfId="3794"/>
    <cellStyle name="20% - 强调文字颜色 1 4" xfId="22"/>
    <cellStyle name="20% - 强调文字颜色 1 4 2" xfId="23"/>
    <cellStyle name="20% - 强调文字颜色 1 4 2 2" xfId="1119"/>
    <cellStyle name="20% - 强调文字颜色 1 4 2 2 2" xfId="3412"/>
    <cellStyle name="20% - 强调文字颜色 1 4 2 2 3" xfId="3802"/>
    <cellStyle name="20% - 强调文字颜色 1 4 2 2 3 2" xfId="5015"/>
    <cellStyle name="20% - 强调文字颜色 1 4 2 3" xfId="2359"/>
    <cellStyle name="20% - 强调文字颜色 1 4 2 4" xfId="1118"/>
    <cellStyle name="20% - 强调文字颜色 1 4 2 4 2" xfId="3801"/>
    <cellStyle name="20% - 强调文字颜色 1 4 3" xfId="24"/>
    <cellStyle name="20% - 强调文字颜色 1 4 3 2" xfId="1121"/>
    <cellStyle name="20% - 强调文字颜色 1 4 3 2 2" xfId="1775"/>
    <cellStyle name="20% - 强调文字颜色 1 4 3 2 3" xfId="3804"/>
    <cellStyle name="20% - 强调文字颜色 1 4 3 2 3 2" xfId="5016"/>
    <cellStyle name="20% - 强调文字颜色 1 4 3 3" xfId="2360"/>
    <cellStyle name="20% - 强调文字颜色 1 4 3 4" xfId="1120"/>
    <cellStyle name="20% - 强调文字颜色 1 4 3 4 2" xfId="3803"/>
    <cellStyle name="20% - 强调文字颜色 1 4 4" xfId="657"/>
    <cellStyle name="20% - 强调文字颜色 1 4 4 2" xfId="2981"/>
    <cellStyle name="20% - 强调文字颜色 1 4 4 3" xfId="1122"/>
    <cellStyle name="20% - 强调文字颜色 1 4 4 3 2" xfId="3805"/>
    <cellStyle name="20% - 强调文字颜色 1 4 4 4" xfId="3416"/>
    <cellStyle name="20% - 强调文字颜色 1 4 5" xfId="2358"/>
    <cellStyle name="20% - 强调文字颜色 1 4 6" xfId="1117"/>
    <cellStyle name="20% - 强调文字颜色 1 4 6 2" xfId="3800"/>
    <cellStyle name="20% - 强调文字颜色 1 5" xfId="25"/>
    <cellStyle name="20% - 强调文字颜色 1 5 2" xfId="26"/>
    <cellStyle name="20% - 强调文字颜色 1 5 2 2" xfId="1125"/>
    <cellStyle name="20% - 强调文字颜色 1 5 2 2 2" xfId="1645"/>
    <cellStyle name="20% - 强调文字颜色 1 5 2 2 3" xfId="3808"/>
    <cellStyle name="20% - 强调文字颜色 1 5 2 2 3 2" xfId="5017"/>
    <cellStyle name="20% - 强调文字颜色 1 5 2 3" xfId="2362"/>
    <cellStyle name="20% - 强调文字颜色 1 5 2 4" xfId="1124"/>
    <cellStyle name="20% - 强调文字颜色 1 5 2 4 2" xfId="3807"/>
    <cellStyle name="20% - 强调文字颜色 1 5 3" xfId="27"/>
    <cellStyle name="20% - 强调文字颜色 1 5 3 2" xfId="1127"/>
    <cellStyle name="20% - 强调文字颜色 1 5 3 2 2" xfId="3417"/>
    <cellStyle name="20% - 强调文字颜色 1 5 3 2 3" xfId="3810"/>
    <cellStyle name="20% - 强调文字颜色 1 5 3 2 3 2" xfId="5018"/>
    <cellStyle name="20% - 强调文字颜色 1 5 3 3" xfId="2363"/>
    <cellStyle name="20% - 强调文字颜色 1 5 3 4" xfId="1126"/>
    <cellStyle name="20% - 强调文字颜色 1 5 3 4 2" xfId="3809"/>
    <cellStyle name="20% - 强调文字颜色 1 5 4" xfId="1128"/>
    <cellStyle name="20% - 强调文字颜色 1 5 4 2" xfId="3418"/>
    <cellStyle name="20% - 强调文字颜色 1 5 4 3" xfId="3811"/>
    <cellStyle name="20% - 强调文字颜色 1 5 4 3 2" xfId="5019"/>
    <cellStyle name="20% - 强调文字颜色 1 5 5" xfId="2361"/>
    <cellStyle name="20% - 强调文字颜色 1 5 6" xfId="1123"/>
    <cellStyle name="20% - 强调文字颜色 1 5 6 2" xfId="3806"/>
    <cellStyle name="20% - 强调文字颜色 1 6" xfId="28"/>
    <cellStyle name="20% - 强调文字颜色 1 6 2" xfId="29"/>
    <cellStyle name="20% - 强调文字颜色 1 6 2 2" xfId="1131"/>
    <cellStyle name="20% - 强调文字颜色 1 6 2 2 2" xfId="3419"/>
    <cellStyle name="20% - 强调文字颜色 1 6 2 2 3" xfId="3814"/>
    <cellStyle name="20% - 强调文字颜色 1 6 2 2 3 2" xfId="5020"/>
    <cellStyle name="20% - 强调文字颜色 1 6 2 3" xfId="2365"/>
    <cellStyle name="20% - 强调文字颜色 1 6 2 4" xfId="1130"/>
    <cellStyle name="20% - 强调文字颜色 1 6 2 4 2" xfId="3813"/>
    <cellStyle name="20% - 强调文字颜色 1 6 3" xfId="30"/>
    <cellStyle name="20% - 强调文字颜色 1 6 3 2" xfId="1133"/>
    <cellStyle name="20% - 强调文字颜色 1 6 3 2 2" xfId="3420"/>
    <cellStyle name="20% - 强调文字颜色 1 6 3 2 3" xfId="3816"/>
    <cellStyle name="20% - 强调文字颜色 1 6 3 2 3 2" xfId="5021"/>
    <cellStyle name="20% - 强调文字颜色 1 6 3 3" xfId="2366"/>
    <cellStyle name="20% - 强调文字颜色 1 6 3 4" xfId="1132"/>
    <cellStyle name="20% - 强调文字颜色 1 6 3 4 2" xfId="3815"/>
    <cellStyle name="20% - 强调文字颜色 1 6 4" xfId="1134"/>
    <cellStyle name="20% - 强调文字颜色 1 6 4 2" xfId="3421"/>
    <cellStyle name="20% - 强调文字颜色 1 6 4 3" xfId="3817"/>
    <cellStyle name="20% - 强调文字颜色 1 6 4 3 2" xfId="5022"/>
    <cellStyle name="20% - 强调文字颜色 1 6 5" xfId="2364"/>
    <cellStyle name="20% - 强调文字颜色 1 6 6" xfId="1129"/>
    <cellStyle name="20% - 强调文字颜色 1 6 6 2" xfId="3812"/>
    <cellStyle name="20% - 强调文字颜色 2 2" xfId="31"/>
    <cellStyle name="20% - 强调文字颜色 2 2 2" xfId="32"/>
    <cellStyle name="20% - 强调文字颜色 2 2 2 2" xfId="660"/>
    <cellStyle name="20% - 强调文字颜色 2 2 2 2 2" xfId="2984"/>
    <cellStyle name="20% - 强调文字颜色 2 2 2 2 3" xfId="1137"/>
    <cellStyle name="20% - 强调文字颜色 2 2 2 2 3 2" xfId="3820"/>
    <cellStyle name="20% - 强调文字颜色 2 2 2 3" xfId="659"/>
    <cellStyle name="20% - 强调文字颜色 2 2 2 3 2" xfId="2983"/>
    <cellStyle name="20% - 强调文字颜色 2 2 2 4" xfId="2368"/>
    <cellStyle name="20% - 强调文字颜色 2 2 2 5" xfId="1136"/>
    <cellStyle name="20% - 强调文字颜色 2 2 2 5 2" xfId="3819"/>
    <cellStyle name="20% - 强调文字颜色 2 2 3" xfId="33"/>
    <cellStyle name="20% - 强调文字颜色 2 2 3 2" xfId="661"/>
    <cellStyle name="20% - 强调文字颜色 2 2 3 2 2" xfId="2985"/>
    <cellStyle name="20% - 强调文字颜色 2 2 3 2 3" xfId="1139"/>
    <cellStyle name="20% - 强调文字颜色 2 2 3 2 3 2" xfId="3822"/>
    <cellStyle name="20% - 强调文字颜色 2 2 3 3" xfId="2369"/>
    <cellStyle name="20% - 强调文字颜色 2 2 3 4" xfId="1138"/>
    <cellStyle name="20% - 强调文字颜色 2 2 3 4 2" xfId="3821"/>
    <cellStyle name="20% - 强调文字颜色 2 2 4" xfId="658"/>
    <cellStyle name="20% - 强调文字颜色 2 2 4 2" xfId="2982"/>
    <cellStyle name="20% - 强调文字颜色 2 2 4 3" xfId="1140"/>
    <cellStyle name="20% - 强调文字颜色 2 2 4 3 2" xfId="3823"/>
    <cellStyle name="20% - 强调文字颜色 2 2 5" xfId="2367"/>
    <cellStyle name="20% - 强调文字颜色 2 2 6" xfId="1135"/>
    <cellStyle name="20% - 强调文字颜色 2 2 6 2" xfId="3818"/>
    <cellStyle name="20% - 强调文字颜色 2 3" xfId="34"/>
    <cellStyle name="20% - 强调文字颜色 2 3 2" xfId="35"/>
    <cellStyle name="20% - 强调文字颜色 2 3 2 2" xfId="664"/>
    <cellStyle name="20% - 强调文字颜色 2 3 2 2 2" xfId="2988"/>
    <cellStyle name="20% - 强调文字颜色 2 3 2 2 3" xfId="1143"/>
    <cellStyle name="20% - 强调文字颜色 2 3 2 2 3 2" xfId="3826"/>
    <cellStyle name="20% - 强调文字颜色 2 3 2 3" xfId="663"/>
    <cellStyle name="20% - 强调文字颜色 2 3 2 3 2" xfId="2987"/>
    <cellStyle name="20% - 强调文字颜色 2 3 2 4" xfId="2371"/>
    <cellStyle name="20% - 强调文字颜色 2 3 2 5" xfId="1142"/>
    <cellStyle name="20% - 强调文字颜色 2 3 2 5 2" xfId="3825"/>
    <cellStyle name="20% - 强调文字颜色 2 3 3" xfId="36"/>
    <cellStyle name="20% - 强调文字颜色 2 3 3 2" xfId="665"/>
    <cellStyle name="20% - 强调文字颜色 2 3 3 2 2" xfId="2989"/>
    <cellStyle name="20% - 强调文字颜色 2 3 3 2 3" xfId="1145"/>
    <cellStyle name="20% - 强调文字颜色 2 3 3 2 3 2" xfId="3828"/>
    <cellStyle name="20% - 强调文字颜色 2 3 3 3" xfId="2372"/>
    <cellStyle name="20% - 强调文字颜色 2 3 3 4" xfId="1144"/>
    <cellStyle name="20% - 强调文字颜色 2 3 3 4 2" xfId="3827"/>
    <cellStyle name="20% - 强调文字颜色 2 3 4" xfId="662"/>
    <cellStyle name="20% - 强调文字颜色 2 3 4 2" xfId="2986"/>
    <cellStyle name="20% - 强调文字颜色 2 3 4 3" xfId="1146"/>
    <cellStyle name="20% - 强调文字颜色 2 3 4 3 2" xfId="3829"/>
    <cellStyle name="20% - 强调文字颜色 2 3 5" xfId="2370"/>
    <cellStyle name="20% - 强调文字颜色 2 3 6" xfId="1141"/>
    <cellStyle name="20% - 强调文字颜色 2 3 6 2" xfId="3824"/>
    <cellStyle name="20% - 强调文字颜色 2 4" xfId="37"/>
    <cellStyle name="20% - 强调文字颜色 2 4 2" xfId="38"/>
    <cellStyle name="20% - 强调文字颜色 2 4 2 2" xfId="1149"/>
    <cellStyle name="20% - 强调文字颜色 2 4 2 2 2" xfId="3422"/>
    <cellStyle name="20% - 强调文字颜色 2 4 2 2 3" xfId="3832"/>
    <cellStyle name="20% - 强调文字颜色 2 4 2 2 3 2" xfId="5023"/>
    <cellStyle name="20% - 强调文字颜色 2 4 2 3" xfId="2374"/>
    <cellStyle name="20% - 强调文字颜色 2 4 2 4" xfId="1148"/>
    <cellStyle name="20% - 强调文字颜色 2 4 2 4 2" xfId="3831"/>
    <cellStyle name="20% - 强调文字颜色 2 4 3" xfId="39"/>
    <cellStyle name="20% - 强调文字颜色 2 4 3 2" xfId="1151"/>
    <cellStyle name="20% - 强调文字颜色 2 4 3 2 2" xfId="3423"/>
    <cellStyle name="20% - 强调文字颜色 2 4 3 2 3" xfId="3834"/>
    <cellStyle name="20% - 强调文字颜色 2 4 3 2 3 2" xfId="5024"/>
    <cellStyle name="20% - 强调文字颜色 2 4 3 3" xfId="2375"/>
    <cellStyle name="20% - 强调文字颜色 2 4 3 4" xfId="1150"/>
    <cellStyle name="20% - 强调文字颜色 2 4 3 4 2" xfId="3833"/>
    <cellStyle name="20% - 强调文字颜色 2 4 4" xfId="666"/>
    <cellStyle name="20% - 强调文字颜色 2 4 4 2" xfId="2990"/>
    <cellStyle name="20% - 强调文字颜色 2 4 4 3" xfId="1152"/>
    <cellStyle name="20% - 强调文字颜色 2 4 4 3 2" xfId="3835"/>
    <cellStyle name="20% - 强调文字颜色 2 4 4 4" xfId="3424"/>
    <cellStyle name="20% - 强调文字颜色 2 4 5" xfId="2373"/>
    <cellStyle name="20% - 强调文字颜色 2 4 6" xfId="1147"/>
    <cellStyle name="20% - 强调文字颜色 2 4 6 2" xfId="3830"/>
    <cellStyle name="20% - 强调文字颜色 2 5" xfId="40"/>
    <cellStyle name="20% - 强调文字颜色 2 5 2" xfId="41"/>
    <cellStyle name="20% - 强调文字颜色 2 5 2 2" xfId="1155"/>
    <cellStyle name="20% - 强调文字颜色 2 5 2 2 2" xfId="3425"/>
    <cellStyle name="20% - 强调文字颜色 2 5 2 2 3" xfId="3838"/>
    <cellStyle name="20% - 强调文字颜色 2 5 2 2 3 2" xfId="5025"/>
    <cellStyle name="20% - 强调文字颜色 2 5 2 3" xfId="2377"/>
    <cellStyle name="20% - 强调文字颜色 2 5 2 4" xfId="1154"/>
    <cellStyle name="20% - 强调文字颜色 2 5 2 4 2" xfId="3837"/>
    <cellStyle name="20% - 强调文字颜色 2 5 3" xfId="42"/>
    <cellStyle name="20% - 强调文字颜色 2 5 3 2" xfId="1157"/>
    <cellStyle name="20% - 强调文字颜色 2 5 3 2 2" xfId="3426"/>
    <cellStyle name="20% - 强调文字颜色 2 5 3 2 3" xfId="3840"/>
    <cellStyle name="20% - 强调文字颜色 2 5 3 2 3 2" xfId="5026"/>
    <cellStyle name="20% - 强调文字颜色 2 5 3 3" xfId="2378"/>
    <cellStyle name="20% - 强调文字颜色 2 5 3 4" xfId="1156"/>
    <cellStyle name="20% - 强调文字颜色 2 5 3 4 2" xfId="3839"/>
    <cellStyle name="20% - 强调文字颜色 2 5 4" xfId="1158"/>
    <cellStyle name="20% - 强调文字颜色 2 5 4 2" xfId="3427"/>
    <cellStyle name="20% - 强调文字颜色 2 5 4 3" xfId="3841"/>
    <cellStyle name="20% - 强调文字颜色 2 5 4 3 2" xfId="5027"/>
    <cellStyle name="20% - 强调文字颜色 2 5 5" xfId="2376"/>
    <cellStyle name="20% - 强调文字颜色 2 5 6" xfId="1153"/>
    <cellStyle name="20% - 强调文字颜色 2 5 6 2" xfId="3836"/>
    <cellStyle name="20% - 强调文字颜色 2 6" xfId="43"/>
    <cellStyle name="20% - 强调文字颜色 2 6 2" xfId="44"/>
    <cellStyle name="20% - 强调文字颜色 2 6 2 2" xfId="1161"/>
    <cellStyle name="20% - 强调文字颜色 2 6 2 2 2" xfId="3428"/>
    <cellStyle name="20% - 强调文字颜色 2 6 2 2 3" xfId="3844"/>
    <cellStyle name="20% - 强调文字颜色 2 6 2 2 3 2" xfId="5028"/>
    <cellStyle name="20% - 强调文字颜色 2 6 2 3" xfId="2380"/>
    <cellStyle name="20% - 强调文字颜色 2 6 2 4" xfId="1160"/>
    <cellStyle name="20% - 强调文字颜色 2 6 2 4 2" xfId="3843"/>
    <cellStyle name="20% - 强调文字颜色 2 6 3" xfId="45"/>
    <cellStyle name="20% - 强调文字颜色 2 6 3 2" xfId="1163"/>
    <cellStyle name="20% - 强调文字颜色 2 6 3 2 2" xfId="3429"/>
    <cellStyle name="20% - 强调文字颜色 2 6 3 2 3" xfId="3846"/>
    <cellStyle name="20% - 强调文字颜色 2 6 3 2 3 2" xfId="5029"/>
    <cellStyle name="20% - 强调文字颜色 2 6 3 3" xfId="2381"/>
    <cellStyle name="20% - 强调文字颜色 2 6 3 4" xfId="1162"/>
    <cellStyle name="20% - 强调文字颜色 2 6 3 4 2" xfId="3845"/>
    <cellStyle name="20% - 强调文字颜色 2 6 4" xfId="1164"/>
    <cellStyle name="20% - 强调文字颜色 2 6 4 2" xfId="3430"/>
    <cellStyle name="20% - 强调文字颜色 2 6 4 3" xfId="3847"/>
    <cellStyle name="20% - 强调文字颜色 2 6 4 3 2" xfId="5030"/>
    <cellStyle name="20% - 强调文字颜色 2 6 5" xfId="2379"/>
    <cellStyle name="20% - 强调文字颜色 2 6 6" xfId="1159"/>
    <cellStyle name="20% - 强调文字颜色 2 6 6 2" xfId="3842"/>
    <cellStyle name="20% - 强调文字颜色 3 2" xfId="46"/>
    <cellStyle name="20% - 强调文字颜色 3 2 2" xfId="47"/>
    <cellStyle name="20% - 强调文字颜色 3 2 2 2" xfId="669"/>
    <cellStyle name="20% - 强调文字颜色 3 2 2 2 2" xfId="2993"/>
    <cellStyle name="20% - 强调文字颜色 3 2 2 2 3" xfId="1167"/>
    <cellStyle name="20% - 强调文字颜色 3 2 2 2 3 2" xfId="3850"/>
    <cellStyle name="20% - 强调文字颜色 3 2 2 3" xfId="668"/>
    <cellStyle name="20% - 强调文字颜色 3 2 2 3 2" xfId="2992"/>
    <cellStyle name="20% - 强调文字颜色 3 2 2 4" xfId="2383"/>
    <cellStyle name="20% - 强调文字颜色 3 2 2 5" xfId="1166"/>
    <cellStyle name="20% - 强调文字颜色 3 2 2 5 2" xfId="3849"/>
    <cellStyle name="20% - 强调文字颜色 3 2 3" xfId="48"/>
    <cellStyle name="20% - 强调文字颜色 3 2 3 2" xfId="670"/>
    <cellStyle name="20% - 强调文字颜色 3 2 3 2 2" xfId="2994"/>
    <cellStyle name="20% - 强调文字颜色 3 2 3 2 3" xfId="1169"/>
    <cellStyle name="20% - 强调文字颜色 3 2 3 2 3 2" xfId="3852"/>
    <cellStyle name="20% - 强调文字颜色 3 2 3 3" xfId="2384"/>
    <cellStyle name="20% - 强调文字颜色 3 2 3 4" xfId="1168"/>
    <cellStyle name="20% - 强调文字颜色 3 2 3 4 2" xfId="3851"/>
    <cellStyle name="20% - 强调文字颜色 3 2 4" xfId="667"/>
    <cellStyle name="20% - 强调文字颜色 3 2 4 2" xfId="2991"/>
    <cellStyle name="20% - 强调文字颜色 3 2 4 3" xfId="1170"/>
    <cellStyle name="20% - 强调文字颜色 3 2 4 3 2" xfId="3853"/>
    <cellStyle name="20% - 强调文字颜色 3 2 5" xfId="2382"/>
    <cellStyle name="20% - 强调文字颜色 3 2 6" xfId="1165"/>
    <cellStyle name="20% - 强调文字颜色 3 2 6 2" xfId="3848"/>
    <cellStyle name="20% - 强调文字颜色 3 3" xfId="49"/>
    <cellStyle name="20% - 强调文字颜色 3 3 2" xfId="50"/>
    <cellStyle name="20% - 强调文字颜色 3 3 2 2" xfId="673"/>
    <cellStyle name="20% - 强调文字颜色 3 3 2 2 2" xfId="2997"/>
    <cellStyle name="20% - 强调文字颜色 3 3 2 2 3" xfId="1173"/>
    <cellStyle name="20% - 强调文字颜色 3 3 2 2 3 2" xfId="3856"/>
    <cellStyle name="20% - 强调文字颜色 3 3 2 3" xfId="672"/>
    <cellStyle name="20% - 强调文字颜色 3 3 2 3 2" xfId="2996"/>
    <cellStyle name="20% - 强调文字颜色 3 3 2 4" xfId="2386"/>
    <cellStyle name="20% - 强调文字颜色 3 3 2 5" xfId="1172"/>
    <cellStyle name="20% - 强调文字颜色 3 3 2 5 2" xfId="3855"/>
    <cellStyle name="20% - 强调文字颜色 3 3 3" xfId="51"/>
    <cellStyle name="20% - 强调文字颜色 3 3 3 2" xfId="674"/>
    <cellStyle name="20% - 强调文字颜色 3 3 3 2 2" xfId="2998"/>
    <cellStyle name="20% - 强调文字颜色 3 3 3 2 3" xfId="1175"/>
    <cellStyle name="20% - 强调文字颜色 3 3 3 2 3 2" xfId="3858"/>
    <cellStyle name="20% - 强调文字颜色 3 3 3 3" xfId="2387"/>
    <cellStyle name="20% - 强调文字颜色 3 3 3 4" xfId="1174"/>
    <cellStyle name="20% - 强调文字颜色 3 3 3 4 2" xfId="3857"/>
    <cellStyle name="20% - 强调文字颜色 3 3 4" xfId="671"/>
    <cellStyle name="20% - 强调文字颜色 3 3 4 2" xfId="2995"/>
    <cellStyle name="20% - 强调文字颜色 3 3 4 3" xfId="1176"/>
    <cellStyle name="20% - 强调文字颜色 3 3 4 3 2" xfId="3859"/>
    <cellStyle name="20% - 强调文字颜色 3 3 5" xfId="2385"/>
    <cellStyle name="20% - 强调文字颜色 3 3 6" xfId="1171"/>
    <cellStyle name="20% - 强调文字颜色 3 3 6 2" xfId="3854"/>
    <cellStyle name="20% - 强调文字颜色 3 4" xfId="52"/>
    <cellStyle name="20% - 强调文字颜色 3 4 2" xfId="53"/>
    <cellStyle name="20% - 强调文字颜色 3 4 2 2" xfId="1179"/>
    <cellStyle name="20% - 强调文字颜色 3 4 2 2 2" xfId="3431"/>
    <cellStyle name="20% - 强调文字颜色 3 4 2 2 3" xfId="3862"/>
    <cellStyle name="20% - 强调文字颜色 3 4 2 2 3 2" xfId="5031"/>
    <cellStyle name="20% - 强调文字颜色 3 4 2 3" xfId="2389"/>
    <cellStyle name="20% - 强调文字颜色 3 4 2 4" xfId="1178"/>
    <cellStyle name="20% - 强调文字颜色 3 4 2 4 2" xfId="3861"/>
    <cellStyle name="20% - 强调文字颜色 3 4 3" xfId="54"/>
    <cellStyle name="20% - 强调文字颜色 3 4 3 2" xfId="1181"/>
    <cellStyle name="20% - 强调文字颜色 3 4 3 2 2" xfId="3432"/>
    <cellStyle name="20% - 强调文字颜色 3 4 3 2 3" xfId="3864"/>
    <cellStyle name="20% - 强调文字颜色 3 4 3 2 3 2" xfId="5032"/>
    <cellStyle name="20% - 强调文字颜色 3 4 3 3" xfId="2390"/>
    <cellStyle name="20% - 强调文字颜色 3 4 3 4" xfId="1180"/>
    <cellStyle name="20% - 强调文字颜色 3 4 3 4 2" xfId="3863"/>
    <cellStyle name="20% - 强调文字颜色 3 4 4" xfId="675"/>
    <cellStyle name="20% - 强调文字颜色 3 4 4 2" xfId="2999"/>
    <cellStyle name="20% - 强调文字颜色 3 4 4 3" xfId="1182"/>
    <cellStyle name="20% - 强调文字颜色 3 4 4 3 2" xfId="3865"/>
    <cellStyle name="20% - 强调文字颜色 3 4 4 4" xfId="3433"/>
    <cellStyle name="20% - 强调文字颜色 3 4 5" xfId="2388"/>
    <cellStyle name="20% - 强调文字颜色 3 4 6" xfId="1177"/>
    <cellStyle name="20% - 强调文字颜色 3 4 6 2" xfId="3860"/>
    <cellStyle name="20% - 强调文字颜色 3 5" xfId="55"/>
    <cellStyle name="20% - 强调文字颜色 3 5 2" xfId="56"/>
    <cellStyle name="20% - 强调文字颜色 3 5 2 2" xfId="1185"/>
    <cellStyle name="20% - 强调文字颜色 3 5 2 2 2" xfId="3434"/>
    <cellStyle name="20% - 强调文字颜色 3 5 2 2 3" xfId="3868"/>
    <cellStyle name="20% - 强调文字颜色 3 5 2 2 3 2" xfId="5033"/>
    <cellStyle name="20% - 强调文字颜色 3 5 2 3" xfId="2392"/>
    <cellStyle name="20% - 强调文字颜色 3 5 2 4" xfId="1184"/>
    <cellStyle name="20% - 强调文字颜色 3 5 2 4 2" xfId="3867"/>
    <cellStyle name="20% - 强调文字颜色 3 5 3" xfId="57"/>
    <cellStyle name="20% - 强调文字颜色 3 5 3 2" xfId="1187"/>
    <cellStyle name="20% - 强调文字颜色 3 5 3 2 2" xfId="3435"/>
    <cellStyle name="20% - 强调文字颜色 3 5 3 2 3" xfId="3870"/>
    <cellStyle name="20% - 强调文字颜色 3 5 3 2 3 2" xfId="5034"/>
    <cellStyle name="20% - 强调文字颜色 3 5 3 3" xfId="2393"/>
    <cellStyle name="20% - 强调文字颜色 3 5 3 4" xfId="1186"/>
    <cellStyle name="20% - 强调文字颜色 3 5 3 4 2" xfId="3869"/>
    <cellStyle name="20% - 强调文字颜色 3 5 4" xfId="1188"/>
    <cellStyle name="20% - 强调文字颜色 3 5 4 2" xfId="3436"/>
    <cellStyle name="20% - 强调文字颜色 3 5 4 3" xfId="3871"/>
    <cellStyle name="20% - 强调文字颜色 3 5 4 3 2" xfId="5035"/>
    <cellStyle name="20% - 强调文字颜色 3 5 5" xfId="2391"/>
    <cellStyle name="20% - 强调文字颜色 3 5 6" xfId="1183"/>
    <cellStyle name="20% - 强调文字颜色 3 5 6 2" xfId="3866"/>
    <cellStyle name="20% - 强调文字颜色 3 6" xfId="58"/>
    <cellStyle name="20% - 强调文字颜色 3 6 2" xfId="59"/>
    <cellStyle name="20% - 强调文字颜色 3 6 2 2" xfId="1191"/>
    <cellStyle name="20% - 强调文字颜色 3 6 2 2 2" xfId="3437"/>
    <cellStyle name="20% - 强调文字颜色 3 6 2 2 3" xfId="3874"/>
    <cellStyle name="20% - 强调文字颜色 3 6 2 2 3 2" xfId="5036"/>
    <cellStyle name="20% - 强调文字颜色 3 6 2 3" xfId="2395"/>
    <cellStyle name="20% - 强调文字颜色 3 6 2 4" xfId="1190"/>
    <cellStyle name="20% - 强调文字颜色 3 6 2 4 2" xfId="3873"/>
    <cellStyle name="20% - 强调文字颜色 3 6 3" xfId="60"/>
    <cellStyle name="20% - 强调文字颜色 3 6 3 2" xfId="1193"/>
    <cellStyle name="20% - 强调文字颜色 3 6 3 2 2" xfId="3438"/>
    <cellStyle name="20% - 强调文字颜色 3 6 3 2 3" xfId="3876"/>
    <cellStyle name="20% - 强调文字颜色 3 6 3 2 3 2" xfId="5037"/>
    <cellStyle name="20% - 强调文字颜色 3 6 3 3" xfId="2396"/>
    <cellStyle name="20% - 强调文字颜色 3 6 3 4" xfId="1192"/>
    <cellStyle name="20% - 强调文字颜色 3 6 3 4 2" xfId="3875"/>
    <cellStyle name="20% - 强调文字颜色 3 6 4" xfId="1194"/>
    <cellStyle name="20% - 强调文字颜色 3 6 4 2" xfId="3439"/>
    <cellStyle name="20% - 强调文字颜色 3 6 4 3" xfId="3877"/>
    <cellStyle name="20% - 强调文字颜色 3 6 4 3 2" xfId="5038"/>
    <cellStyle name="20% - 强调文字颜色 3 6 5" xfId="2394"/>
    <cellStyle name="20% - 强调文字颜色 3 6 6" xfId="1189"/>
    <cellStyle name="20% - 强调文字颜色 3 6 6 2" xfId="3872"/>
    <cellStyle name="20% - 强调文字颜色 4 2" xfId="61"/>
    <cellStyle name="20% - 强调文字颜色 4 2 2" xfId="62"/>
    <cellStyle name="20% - 强调文字颜色 4 2 2 2" xfId="678"/>
    <cellStyle name="20% - 强调文字颜色 4 2 2 2 2" xfId="3002"/>
    <cellStyle name="20% - 强调文字颜色 4 2 2 2 3" xfId="1197"/>
    <cellStyle name="20% - 强调文字颜色 4 2 2 2 3 2" xfId="3880"/>
    <cellStyle name="20% - 强调文字颜色 4 2 2 3" xfId="677"/>
    <cellStyle name="20% - 强调文字颜色 4 2 2 3 2" xfId="3001"/>
    <cellStyle name="20% - 强调文字颜色 4 2 2 4" xfId="2398"/>
    <cellStyle name="20% - 强调文字颜色 4 2 2 5" xfId="1196"/>
    <cellStyle name="20% - 强调文字颜色 4 2 2 5 2" xfId="3879"/>
    <cellStyle name="20% - 强调文字颜色 4 2 3" xfId="63"/>
    <cellStyle name="20% - 强调文字颜色 4 2 3 2" xfId="679"/>
    <cellStyle name="20% - 强调文字颜色 4 2 3 2 2" xfId="3003"/>
    <cellStyle name="20% - 强调文字颜色 4 2 3 2 3" xfId="1199"/>
    <cellStyle name="20% - 强调文字颜色 4 2 3 2 3 2" xfId="3882"/>
    <cellStyle name="20% - 强调文字颜色 4 2 3 3" xfId="2399"/>
    <cellStyle name="20% - 强调文字颜色 4 2 3 4" xfId="1198"/>
    <cellStyle name="20% - 强调文字颜色 4 2 3 4 2" xfId="3881"/>
    <cellStyle name="20% - 强调文字颜色 4 2 4" xfId="676"/>
    <cellStyle name="20% - 强调文字颜色 4 2 4 2" xfId="3000"/>
    <cellStyle name="20% - 强调文字颜色 4 2 4 3" xfId="1200"/>
    <cellStyle name="20% - 强调文字颜色 4 2 4 3 2" xfId="3883"/>
    <cellStyle name="20% - 强调文字颜色 4 2 5" xfId="2397"/>
    <cellStyle name="20% - 强调文字颜色 4 2 6" xfId="1195"/>
    <cellStyle name="20% - 强调文字颜色 4 2 6 2" xfId="3878"/>
    <cellStyle name="20% - 强调文字颜色 4 3" xfId="64"/>
    <cellStyle name="20% - 强调文字颜色 4 3 2" xfId="65"/>
    <cellStyle name="20% - 强调文字颜色 4 3 2 2" xfId="682"/>
    <cellStyle name="20% - 强调文字颜色 4 3 2 2 2" xfId="3006"/>
    <cellStyle name="20% - 强调文字颜色 4 3 2 2 3" xfId="1203"/>
    <cellStyle name="20% - 强调文字颜色 4 3 2 2 3 2" xfId="3886"/>
    <cellStyle name="20% - 强调文字颜色 4 3 2 3" xfId="681"/>
    <cellStyle name="20% - 强调文字颜色 4 3 2 3 2" xfId="3005"/>
    <cellStyle name="20% - 强调文字颜色 4 3 2 4" xfId="2401"/>
    <cellStyle name="20% - 强调文字颜色 4 3 2 5" xfId="1202"/>
    <cellStyle name="20% - 强调文字颜色 4 3 2 5 2" xfId="3885"/>
    <cellStyle name="20% - 强调文字颜色 4 3 3" xfId="66"/>
    <cellStyle name="20% - 强调文字颜色 4 3 3 2" xfId="683"/>
    <cellStyle name="20% - 强调文字颜色 4 3 3 2 2" xfId="3007"/>
    <cellStyle name="20% - 强调文字颜色 4 3 3 2 3" xfId="1205"/>
    <cellStyle name="20% - 强调文字颜色 4 3 3 2 3 2" xfId="3888"/>
    <cellStyle name="20% - 强调文字颜色 4 3 3 3" xfId="2402"/>
    <cellStyle name="20% - 强调文字颜色 4 3 3 4" xfId="1204"/>
    <cellStyle name="20% - 强调文字颜色 4 3 3 4 2" xfId="3887"/>
    <cellStyle name="20% - 强调文字颜色 4 3 4" xfId="680"/>
    <cellStyle name="20% - 强调文字颜色 4 3 4 2" xfId="3004"/>
    <cellStyle name="20% - 强调文字颜色 4 3 4 3" xfId="1206"/>
    <cellStyle name="20% - 强调文字颜色 4 3 4 3 2" xfId="3889"/>
    <cellStyle name="20% - 强调文字颜色 4 3 5" xfId="2400"/>
    <cellStyle name="20% - 强调文字颜色 4 3 6" xfId="1201"/>
    <cellStyle name="20% - 强调文字颜色 4 3 6 2" xfId="3884"/>
    <cellStyle name="20% - 强调文字颜色 4 4" xfId="67"/>
    <cellStyle name="20% - 强调文字颜色 4 4 2" xfId="68"/>
    <cellStyle name="20% - 强调文字颜色 4 4 2 2" xfId="1209"/>
    <cellStyle name="20% - 强调文字颜色 4 4 2 2 2" xfId="3440"/>
    <cellStyle name="20% - 强调文字颜色 4 4 2 2 3" xfId="3892"/>
    <cellStyle name="20% - 强调文字颜色 4 4 2 2 3 2" xfId="5039"/>
    <cellStyle name="20% - 强调文字颜色 4 4 2 3" xfId="2404"/>
    <cellStyle name="20% - 强调文字颜色 4 4 2 4" xfId="1208"/>
    <cellStyle name="20% - 强调文字颜色 4 4 2 4 2" xfId="3891"/>
    <cellStyle name="20% - 强调文字颜色 4 4 3" xfId="69"/>
    <cellStyle name="20% - 强调文字颜色 4 4 3 2" xfId="1211"/>
    <cellStyle name="20% - 强调文字颜色 4 4 3 2 2" xfId="3441"/>
    <cellStyle name="20% - 强调文字颜色 4 4 3 2 3" xfId="3894"/>
    <cellStyle name="20% - 强调文字颜色 4 4 3 2 3 2" xfId="5040"/>
    <cellStyle name="20% - 强调文字颜色 4 4 3 3" xfId="2405"/>
    <cellStyle name="20% - 强调文字颜色 4 4 3 4" xfId="1210"/>
    <cellStyle name="20% - 强调文字颜色 4 4 3 4 2" xfId="3893"/>
    <cellStyle name="20% - 强调文字颜色 4 4 4" xfId="684"/>
    <cellStyle name="20% - 强调文字颜色 4 4 4 2" xfId="3008"/>
    <cellStyle name="20% - 强调文字颜色 4 4 4 3" xfId="1212"/>
    <cellStyle name="20% - 强调文字颜色 4 4 4 3 2" xfId="3895"/>
    <cellStyle name="20% - 强调文字颜色 4 4 4 4" xfId="3442"/>
    <cellStyle name="20% - 强调文字颜色 4 4 5" xfId="2403"/>
    <cellStyle name="20% - 强调文字颜色 4 4 6" xfId="1207"/>
    <cellStyle name="20% - 强调文字颜色 4 4 6 2" xfId="3890"/>
    <cellStyle name="20% - 强调文字颜色 4 5" xfId="70"/>
    <cellStyle name="20% - 强调文字颜色 4 5 2" xfId="71"/>
    <cellStyle name="20% - 强调文字颜色 4 5 2 2" xfId="1215"/>
    <cellStyle name="20% - 强调文字颜色 4 5 2 2 2" xfId="3443"/>
    <cellStyle name="20% - 强调文字颜色 4 5 2 2 3" xfId="3898"/>
    <cellStyle name="20% - 强调文字颜色 4 5 2 2 3 2" xfId="5041"/>
    <cellStyle name="20% - 强调文字颜色 4 5 2 3" xfId="2407"/>
    <cellStyle name="20% - 强调文字颜色 4 5 2 4" xfId="1214"/>
    <cellStyle name="20% - 强调文字颜色 4 5 2 4 2" xfId="3897"/>
    <cellStyle name="20% - 强调文字颜色 4 5 3" xfId="72"/>
    <cellStyle name="20% - 强调文字颜色 4 5 3 2" xfId="1217"/>
    <cellStyle name="20% - 强调文字颜色 4 5 3 2 2" xfId="3444"/>
    <cellStyle name="20% - 强调文字颜色 4 5 3 2 3" xfId="3900"/>
    <cellStyle name="20% - 强调文字颜色 4 5 3 2 3 2" xfId="5042"/>
    <cellStyle name="20% - 强调文字颜色 4 5 3 3" xfId="2408"/>
    <cellStyle name="20% - 强调文字颜色 4 5 3 4" xfId="1216"/>
    <cellStyle name="20% - 强调文字颜色 4 5 3 4 2" xfId="3899"/>
    <cellStyle name="20% - 强调文字颜色 4 5 4" xfId="1218"/>
    <cellStyle name="20% - 强调文字颜色 4 5 4 2" xfId="3445"/>
    <cellStyle name="20% - 强调文字颜色 4 5 4 3" xfId="3901"/>
    <cellStyle name="20% - 强调文字颜色 4 5 4 3 2" xfId="5043"/>
    <cellStyle name="20% - 强调文字颜色 4 5 5" xfId="2406"/>
    <cellStyle name="20% - 强调文字颜色 4 5 6" xfId="1213"/>
    <cellStyle name="20% - 强调文字颜色 4 5 6 2" xfId="3896"/>
    <cellStyle name="20% - 强调文字颜色 4 6" xfId="73"/>
    <cellStyle name="20% - 强调文字颜色 4 6 2" xfId="74"/>
    <cellStyle name="20% - 强调文字颜色 4 6 2 2" xfId="1221"/>
    <cellStyle name="20% - 强调文字颜色 4 6 2 2 2" xfId="3446"/>
    <cellStyle name="20% - 强调文字颜色 4 6 2 2 3" xfId="3904"/>
    <cellStyle name="20% - 强调文字颜色 4 6 2 2 3 2" xfId="5044"/>
    <cellStyle name="20% - 强调文字颜色 4 6 2 3" xfId="2410"/>
    <cellStyle name="20% - 强调文字颜色 4 6 2 4" xfId="1220"/>
    <cellStyle name="20% - 强调文字颜色 4 6 2 4 2" xfId="3903"/>
    <cellStyle name="20% - 强调文字颜色 4 6 3" xfId="75"/>
    <cellStyle name="20% - 强调文字颜色 4 6 3 2" xfId="1223"/>
    <cellStyle name="20% - 强调文字颜色 4 6 3 2 2" xfId="3447"/>
    <cellStyle name="20% - 强调文字颜色 4 6 3 2 3" xfId="3906"/>
    <cellStyle name="20% - 强调文字颜色 4 6 3 2 3 2" xfId="5045"/>
    <cellStyle name="20% - 强调文字颜色 4 6 3 3" xfId="2411"/>
    <cellStyle name="20% - 强调文字颜色 4 6 3 4" xfId="1222"/>
    <cellStyle name="20% - 强调文字颜色 4 6 3 4 2" xfId="3905"/>
    <cellStyle name="20% - 强调文字颜色 4 6 4" xfId="1224"/>
    <cellStyle name="20% - 强调文字颜色 4 6 4 2" xfId="3448"/>
    <cellStyle name="20% - 强调文字颜色 4 6 4 3" xfId="3907"/>
    <cellStyle name="20% - 强调文字颜色 4 6 4 3 2" xfId="5046"/>
    <cellStyle name="20% - 强调文字颜色 4 6 5" xfId="2409"/>
    <cellStyle name="20% - 强调文字颜色 4 6 6" xfId="1219"/>
    <cellStyle name="20% - 强调文字颜色 4 6 6 2" xfId="3902"/>
    <cellStyle name="20% - 强调文字颜色 5 2" xfId="76"/>
    <cellStyle name="20% - 强调文字颜色 5 2 2" xfId="77"/>
    <cellStyle name="20% - 强调文字颜色 5 2 2 2" xfId="687"/>
    <cellStyle name="20% - 强调文字颜色 5 2 2 2 2" xfId="3011"/>
    <cellStyle name="20% - 强调文字颜色 5 2 2 2 3" xfId="1227"/>
    <cellStyle name="20% - 强调文字颜色 5 2 2 2 3 2" xfId="3910"/>
    <cellStyle name="20% - 强调文字颜色 5 2 2 3" xfId="686"/>
    <cellStyle name="20% - 强调文字颜色 5 2 2 3 2" xfId="3010"/>
    <cellStyle name="20% - 强调文字颜色 5 2 2 4" xfId="2413"/>
    <cellStyle name="20% - 强调文字颜色 5 2 2 5" xfId="1226"/>
    <cellStyle name="20% - 强调文字颜色 5 2 2 5 2" xfId="3909"/>
    <cellStyle name="20% - 强调文字颜色 5 2 3" xfId="78"/>
    <cellStyle name="20% - 强调文字颜色 5 2 3 2" xfId="688"/>
    <cellStyle name="20% - 强调文字颜色 5 2 3 2 2" xfId="3012"/>
    <cellStyle name="20% - 强调文字颜色 5 2 3 2 3" xfId="1229"/>
    <cellStyle name="20% - 强调文字颜色 5 2 3 2 3 2" xfId="3912"/>
    <cellStyle name="20% - 强调文字颜色 5 2 3 3" xfId="2414"/>
    <cellStyle name="20% - 强调文字颜色 5 2 3 4" xfId="1228"/>
    <cellStyle name="20% - 强调文字颜色 5 2 3 4 2" xfId="3911"/>
    <cellStyle name="20% - 强调文字颜色 5 2 4" xfId="685"/>
    <cellStyle name="20% - 强调文字颜色 5 2 4 2" xfId="3009"/>
    <cellStyle name="20% - 强调文字颜色 5 2 4 3" xfId="1230"/>
    <cellStyle name="20% - 强调文字颜色 5 2 4 3 2" xfId="3913"/>
    <cellStyle name="20% - 强调文字颜色 5 2 5" xfId="2412"/>
    <cellStyle name="20% - 强调文字颜色 5 2 6" xfId="1225"/>
    <cellStyle name="20% - 强调文字颜色 5 2 6 2" xfId="3908"/>
    <cellStyle name="20% - 强调文字颜色 5 3" xfId="79"/>
    <cellStyle name="20% - 强调文字颜色 5 3 2" xfId="80"/>
    <cellStyle name="20% - 强调文字颜色 5 3 2 2" xfId="691"/>
    <cellStyle name="20% - 强调文字颜色 5 3 2 2 2" xfId="3015"/>
    <cellStyle name="20% - 强调文字颜色 5 3 2 2 3" xfId="1233"/>
    <cellStyle name="20% - 强调文字颜色 5 3 2 2 3 2" xfId="3916"/>
    <cellStyle name="20% - 强调文字颜色 5 3 2 3" xfId="690"/>
    <cellStyle name="20% - 强调文字颜色 5 3 2 3 2" xfId="3014"/>
    <cellStyle name="20% - 强调文字颜色 5 3 2 4" xfId="2416"/>
    <cellStyle name="20% - 强调文字颜色 5 3 2 5" xfId="1232"/>
    <cellStyle name="20% - 强调文字颜色 5 3 2 5 2" xfId="3915"/>
    <cellStyle name="20% - 强调文字颜色 5 3 3" xfId="81"/>
    <cellStyle name="20% - 强调文字颜色 5 3 3 2" xfId="692"/>
    <cellStyle name="20% - 强调文字颜色 5 3 3 2 2" xfId="3016"/>
    <cellStyle name="20% - 强调文字颜色 5 3 3 2 3" xfId="1235"/>
    <cellStyle name="20% - 强调文字颜色 5 3 3 2 3 2" xfId="3918"/>
    <cellStyle name="20% - 强调文字颜色 5 3 3 3" xfId="2417"/>
    <cellStyle name="20% - 强调文字颜色 5 3 3 4" xfId="1234"/>
    <cellStyle name="20% - 强调文字颜色 5 3 3 4 2" xfId="3917"/>
    <cellStyle name="20% - 强调文字颜色 5 3 4" xfId="689"/>
    <cellStyle name="20% - 强调文字颜色 5 3 4 2" xfId="3013"/>
    <cellStyle name="20% - 强调文字颜色 5 3 4 3" xfId="1236"/>
    <cellStyle name="20% - 强调文字颜色 5 3 4 3 2" xfId="3919"/>
    <cellStyle name="20% - 强调文字颜色 5 3 5" xfId="2415"/>
    <cellStyle name="20% - 强调文字颜色 5 3 6" xfId="1231"/>
    <cellStyle name="20% - 强调文字颜色 5 3 6 2" xfId="3914"/>
    <cellStyle name="20% - 强调文字颜色 5 4" xfId="82"/>
    <cellStyle name="20% - 强调文字颜色 5 4 2" xfId="83"/>
    <cellStyle name="20% - 强调文字颜色 5 4 2 2" xfId="1239"/>
    <cellStyle name="20% - 强调文字颜色 5 4 2 2 2" xfId="3449"/>
    <cellStyle name="20% - 强调文字颜色 5 4 2 2 3" xfId="3922"/>
    <cellStyle name="20% - 强调文字颜色 5 4 2 2 3 2" xfId="5047"/>
    <cellStyle name="20% - 强调文字颜色 5 4 2 3" xfId="2419"/>
    <cellStyle name="20% - 强调文字颜色 5 4 2 4" xfId="1238"/>
    <cellStyle name="20% - 强调文字颜色 5 4 2 4 2" xfId="3921"/>
    <cellStyle name="20% - 强调文字颜色 5 4 3" xfId="84"/>
    <cellStyle name="20% - 强调文字颜色 5 4 3 2" xfId="1241"/>
    <cellStyle name="20% - 强调文字颜色 5 4 3 2 2" xfId="3450"/>
    <cellStyle name="20% - 强调文字颜色 5 4 3 2 3" xfId="3924"/>
    <cellStyle name="20% - 强调文字颜色 5 4 3 2 3 2" xfId="5048"/>
    <cellStyle name="20% - 强调文字颜色 5 4 3 3" xfId="2420"/>
    <cellStyle name="20% - 强调文字颜色 5 4 3 4" xfId="1240"/>
    <cellStyle name="20% - 强调文字颜色 5 4 3 4 2" xfId="3923"/>
    <cellStyle name="20% - 强调文字颜色 5 4 4" xfId="693"/>
    <cellStyle name="20% - 强调文字颜色 5 4 4 2" xfId="3017"/>
    <cellStyle name="20% - 强调文字颜色 5 4 4 3" xfId="1242"/>
    <cellStyle name="20% - 强调文字颜色 5 4 4 3 2" xfId="3925"/>
    <cellStyle name="20% - 强调文字颜色 5 4 4 4" xfId="3451"/>
    <cellStyle name="20% - 强调文字颜色 5 4 5" xfId="2418"/>
    <cellStyle name="20% - 强调文字颜色 5 4 6" xfId="1237"/>
    <cellStyle name="20% - 强调文字颜色 5 4 6 2" xfId="3920"/>
    <cellStyle name="20% - 强调文字颜色 5 5" xfId="85"/>
    <cellStyle name="20% - 强调文字颜色 5 5 2" xfId="86"/>
    <cellStyle name="20% - 强调文字颜色 5 5 2 2" xfId="1245"/>
    <cellStyle name="20% - 强调文字颜色 5 5 2 2 2" xfId="3452"/>
    <cellStyle name="20% - 强调文字颜色 5 5 2 2 3" xfId="3928"/>
    <cellStyle name="20% - 强调文字颜色 5 5 2 2 3 2" xfId="5049"/>
    <cellStyle name="20% - 强调文字颜色 5 5 2 3" xfId="2422"/>
    <cellStyle name="20% - 强调文字颜色 5 5 2 4" xfId="1244"/>
    <cellStyle name="20% - 强调文字颜色 5 5 2 4 2" xfId="3927"/>
    <cellStyle name="20% - 强调文字颜色 5 5 3" xfId="87"/>
    <cellStyle name="20% - 强调文字颜色 5 5 3 2" xfId="1247"/>
    <cellStyle name="20% - 强调文字颜色 5 5 3 2 2" xfId="3453"/>
    <cellStyle name="20% - 强调文字颜色 5 5 3 2 3" xfId="3930"/>
    <cellStyle name="20% - 强调文字颜色 5 5 3 2 3 2" xfId="5050"/>
    <cellStyle name="20% - 强调文字颜色 5 5 3 3" xfId="2423"/>
    <cellStyle name="20% - 强调文字颜色 5 5 3 4" xfId="1246"/>
    <cellStyle name="20% - 强调文字颜色 5 5 3 4 2" xfId="3929"/>
    <cellStyle name="20% - 强调文字颜色 5 5 4" xfId="1248"/>
    <cellStyle name="20% - 强调文字颜色 5 5 4 2" xfId="3454"/>
    <cellStyle name="20% - 强调文字颜色 5 5 4 3" xfId="3931"/>
    <cellStyle name="20% - 强调文字颜色 5 5 4 3 2" xfId="5051"/>
    <cellStyle name="20% - 强调文字颜色 5 5 5" xfId="2421"/>
    <cellStyle name="20% - 强调文字颜色 5 5 6" xfId="1243"/>
    <cellStyle name="20% - 强调文字颜色 5 5 6 2" xfId="3926"/>
    <cellStyle name="20% - 强调文字颜色 5 6" xfId="88"/>
    <cellStyle name="20% - 强调文字颜色 5 6 2" xfId="89"/>
    <cellStyle name="20% - 强调文字颜色 5 6 2 2" xfId="1251"/>
    <cellStyle name="20% - 强调文字颜色 5 6 2 2 2" xfId="3455"/>
    <cellStyle name="20% - 强调文字颜色 5 6 2 2 3" xfId="3934"/>
    <cellStyle name="20% - 强调文字颜色 5 6 2 2 3 2" xfId="5052"/>
    <cellStyle name="20% - 强调文字颜色 5 6 2 3" xfId="2425"/>
    <cellStyle name="20% - 强调文字颜色 5 6 2 4" xfId="1250"/>
    <cellStyle name="20% - 强调文字颜色 5 6 2 4 2" xfId="3933"/>
    <cellStyle name="20% - 强调文字颜色 5 6 3" xfId="90"/>
    <cellStyle name="20% - 强调文字颜色 5 6 3 2" xfId="1253"/>
    <cellStyle name="20% - 强调文字颜色 5 6 3 2 2" xfId="3456"/>
    <cellStyle name="20% - 强调文字颜色 5 6 3 2 3" xfId="3936"/>
    <cellStyle name="20% - 强调文字颜色 5 6 3 2 3 2" xfId="5053"/>
    <cellStyle name="20% - 强调文字颜色 5 6 3 3" xfId="2426"/>
    <cellStyle name="20% - 强调文字颜色 5 6 3 4" xfId="1252"/>
    <cellStyle name="20% - 强调文字颜色 5 6 3 4 2" xfId="3935"/>
    <cellStyle name="20% - 强调文字颜色 5 6 4" xfId="1254"/>
    <cellStyle name="20% - 强调文字颜色 5 6 4 2" xfId="3457"/>
    <cellStyle name="20% - 强调文字颜色 5 6 4 3" xfId="3937"/>
    <cellStyle name="20% - 强调文字颜色 5 6 4 3 2" xfId="5054"/>
    <cellStyle name="20% - 强调文字颜色 5 6 5" xfId="2424"/>
    <cellStyle name="20% - 强调文字颜色 5 6 6" xfId="1249"/>
    <cellStyle name="20% - 强调文字颜色 5 6 6 2" xfId="3932"/>
    <cellStyle name="20% - 强调文字颜色 6 2" xfId="91"/>
    <cellStyle name="20% - 强调文字颜色 6 2 2" xfId="92"/>
    <cellStyle name="20% - 强调文字颜色 6 2 2 2" xfId="696"/>
    <cellStyle name="20% - 强调文字颜色 6 2 2 2 2" xfId="3020"/>
    <cellStyle name="20% - 强调文字颜色 6 2 2 2 3" xfId="1257"/>
    <cellStyle name="20% - 强调文字颜色 6 2 2 2 3 2" xfId="3940"/>
    <cellStyle name="20% - 强调文字颜色 6 2 2 3" xfId="695"/>
    <cellStyle name="20% - 强调文字颜色 6 2 2 3 2" xfId="3019"/>
    <cellStyle name="20% - 强调文字颜色 6 2 2 4" xfId="2428"/>
    <cellStyle name="20% - 强调文字颜色 6 2 2 5" xfId="1256"/>
    <cellStyle name="20% - 强调文字颜色 6 2 2 5 2" xfId="3939"/>
    <cellStyle name="20% - 强调文字颜色 6 2 3" xfId="93"/>
    <cellStyle name="20% - 强调文字颜色 6 2 3 2" xfId="697"/>
    <cellStyle name="20% - 强调文字颜色 6 2 3 2 2" xfId="3021"/>
    <cellStyle name="20% - 强调文字颜色 6 2 3 2 3" xfId="1259"/>
    <cellStyle name="20% - 强调文字颜色 6 2 3 2 3 2" xfId="3942"/>
    <cellStyle name="20% - 强调文字颜色 6 2 3 3" xfId="2429"/>
    <cellStyle name="20% - 强调文字颜色 6 2 3 4" xfId="1258"/>
    <cellStyle name="20% - 强调文字颜色 6 2 3 4 2" xfId="3941"/>
    <cellStyle name="20% - 强调文字颜色 6 2 4" xfId="694"/>
    <cellStyle name="20% - 强调文字颜色 6 2 4 2" xfId="3018"/>
    <cellStyle name="20% - 强调文字颜色 6 2 4 3" xfId="1260"/>
    <cellStyle name="20% - 强调文字颜色 6 2 4 3 2" xfId="3943"/>
    <cellStyle name="20% - 强调文字颜色 6 2 5" xfId="2427"/>
    <cellStyle name="20% - 强调文字颜色 6 2 6" xfId="1255"/>
    <cellStyle name="20% - 强调文字颜色 6 2 6 2" xfId="3938"/>
    <cellStyle name="20% - 强调文字颜色 6 3" xfId="94"/>
    <cellStyle name="20% - 强调文字颜色 6 3 2" xfId="95"/>
    <cellStyle name="20% - 强调文字颜色 6 3 2 2" xfId="700"/>
    <cellStyle name="20% - 强调文字颜色 6 3 2 2 2" xfId="3024"/>
    <cellStyle name="20% - 强调文字颜色 6 3 2 2 3" xfId="1263"/>
    <cellStyle name="20% - 强调文字颜色 6 3 2 2 3 2" xfId="3946"/>
    <cellStyle name="20% - 强调文字颜色 6 3 2 3" xfId="699"/>
    <cellStyle name="20% - 强调文字颜色 6 3 2 3 2" xfId="3023"/>
    <cellStyle name="20% - 强调文字颜色 6 3 2 4" xfId="2431"/>
    <cellStyle name="20% - 强调文字颜色 6 3 2 5" xfId="1262"/>
    <cellStyle name="20% - 强调文字颜色 6 3 2 5 2" xfId="3945"/>
    <cellStyle name="20% - 强调文字颜色 6 3 3" xfId="96"/>
    <cellStyle name="20% - 强调文字颜色 6 3 3 2" xfId="701"/>
    <cellStyle name="20% - 强调文字颜色 6 3 3 2 2" xfId="3025"/>
    <cellStyle name="20% - 强调文字颜色 6 3 3 2 3" xfId="1265"/>
    <cellStyle name="20% - 强调文字颜色 6 3 3 2 3 2" xfId="3948"/>
    <cellStyle name="20% - 强调文字颜色 6 3 3 3" xfId="2432"/>
    <cellStyle name="20% - 强调文字颜色 6 3 3 4" xfId="1264"/>
    <cellStyle name="20% - 强调文字颜色 6 3 3 4 2" xfId="3947"/>
    <cellStyle name="20% - 强调文字颜色 6 3 4" xfId="698"/>
    <cellStyle name="20% - 强调文字颜色 6 3 4 2" xfId="3022"/>
    <cellStyle name="20% - 强调文字颜色 6 3 4 3" xfId="1266"/>
    <cellStyle name="20% - 强调文字颜色 6 3 4 3 2" xfId="3949"/>
    <cellStyle name="20% - 强调文字颜色 6 3 5" xfId="2430"/>
    <cellStyle name="20% - 强调文字颜色 6 3 6" xfId="1261"/>
    <cellStyle name="20% - 强调文字颜色 6 3 6 2" xfId="3944"/>
    <cellStyle name="20% - 强调文字颜色 6 4" xfId="97"/>
    <cellStyle name="20% - 强调文字颜色 6 4 2" xfId="98"/>
    <cellStyle name="20% - 强调文字颜色 6 4 2 2" xfId="1269"/>
    <cellStyle name="20% - 强调文字颜色 6 4 2 2 2" xfId="3458"/>
    <cellStyle name="20% - 强调文字颜色 6 4 2 2 3" xfId="3952"/>
    <cellStyle name="20% - 强调文字颜色 6 4 2 2 3 2" xfId="5055"/>
    <cellStyle name="20% - 强调文字颜色 6 4 2 3" xfId="2434"/>
    <cellStyle name="20% - 强调文字颜色 6 4 2 4" xfId="1268"/>
    <cellStyle name="20% - 强调文字颜色 6 4 2 4 2" xfId="3951"/>
    <cellStyle name="20% - 强调文字颜色 6 4 3" xfId="99"/>
    <cellStyle name="20% - 强调文字颜色 6 4 3 2" xfId="1271"/>
    <cellStyle name="20% - 强调文字颜色 6 4 3 2 2" xfId="3459"/>
    <cellStyle name="20% - 强调文字颜色 6 4 3 2 3" xfId="3954"/>
    <cellStyle name="20% - 强调文字颜色 6 4 3 2 3 2" xfId="5056"/>
    <cellStyle name="20% - 强调文字颜色 6 4 3 3" xfId="2435"/>
    <cellStyle name="20% - 强调文字颜色 6 4 3 4" xfId="1270"/>
    <cellStyle name="20% - 强调文字颜色 6 4 3 4 2" xfId="3953"/>
    <cellStyle name="20% - 强调文字颜色 6 4 4" xfId="702"/>
    <cellStyle name="20% - 强调文字颜色 6 4 4 2" xfId="3026"/>
    <cellStyle name="20% - 强调文字颜色 6 4 4 3" xfId="1272"/>
    <cellStyle name="20% - 强调文字颜色 6 4 4 3 2" xfId="3955"/>
    <cellStyle name="20% - 强调文字颜色 6 4 4 4" xfId="3460"/>
    <cellStyle name="20% - 强调文字颜色 6 4 5" xfId="2433"/>
    <cellStyle name="20% - 强调文字颜色 6 4 6" xfId="1267"/>
    <cellStyle name="20% - 强调文字颜色 6 4 6 2" xfId="3950"/>
    <cellStyle name="20% - 强调文字颜色 6 5" xfId="100"/>
    <cellStyle name="20% - 强调文字颜色 6 5 2" xfId="101"/>
    <cellStyle name="20% - 强调文字颜色 6 5 2 2" xfId="1275"/>
    <cellStyle name="20% - 强调文字颜色 6 5 2 2 2" xfId="3461"/>
    <cellStyle name="20% - 强调文字颜色 6 5 2 2 3" xfId="3958"/>
    <cellStyle name="20% - 强调文字颜色 6 5 2 2 3 2" xfId="5057"/>
    <cellStyle name="20% - 强调文字颜色 6 5 2 3" xfId="2437"/>
    <cellStyle name="20% - 强调文字颜色 6 5 2 4" xfId="1274"/>
    <cellStyle name="20% - 强调文字颜色 6 5 2 4 2" xfId="3957"/>
    <cellStyle name="20% - 强调文字颜色 6 5 3" xfId="102"/>
    <cellStyle name="20% - 强调文字颜色 6 5 3 2" xfId="1277"/>
    <cellStyle name="20% - 强调文字颜色 6 5 3 2 2" xfId="3462"/>
    <cellStyle name="20% - 强调文字颜色 6 5 3 2 3" xfId="3960"/>
    <cellStyle name="20% - 强调文字颜色 6 5 3 2 3 2" xfId="5058"/>
    <cellStyle name="20% - 强调文字颜色 6 5 3 3" xfId="2438"/>
    <cellStyle name="20% - 强调文字颜色 6 5 3 4" xfId="1276"/>
    <cellStyle name="20% - 强调文字颜色 6 5 3 4 2" xfId="3959"/>
    <cellStyle name="20% - 强调文字颜色 6 5 4" xfId="1278"/>
    <cellStyle name="20% - 强调文字颜色 6 5 4 2" xfId="3463"/>
    <cellStyle name="20% - 强调文字颜色 6 5 4 3" xfId="3961"/>
    <cellStyle name="20% - 强调文字颜色 6 5 4 3 2" xfId="5059"/>
    <cellStyle name="20% - 强调文字颜色 6 5 5" xfId="2436"/>
    <cellStyle name="20% - 强调文字颜色 6 5 6" xfId="1273"/>
    <cellStyle name="20% - 强调文字颜色 6 5 6 2" xfId="3956"/>
    <cellStyle name="20% - 强调文字颜色 6 6" xfId="103"/>
    <cellStyle name="20% - 强调文字颜色 6 6 2" xfId="104"/>
    <cellStyle name="20% - 强调文字颜色 6 6 2 2" xfId="1281"/>
    <cellStyle name="20% - 强调文字颜色 6 6 2 2 2" xfId="3464"/>
    <cellStyle name="20% - 强调文字颜色 6 6 2 2 3" xfId="3964"/>
    <cellStyle name="20% - 强调文字颜色 6 6 2 2 3 2" xfId="5060"/>
    <cellStyle name="20% - 强调文字颜色 6 6 2 3" xfId="2440"/>
    <cellStyle name="20% - 强调文字颜色 6 6 2 4" xfId="1280"/>
    <cellStyle name="20% - 强调文字颜色 6 6 2 4 2" xfId="3963"/>
    <cellStyle name="20% - 强调文字颜色 6 6 3" xfId="105"/>
    <cellStyle name="20% - 强调文字颜色 6 6 3 2" xfId="1283"/>
    <cellStyle name="20% - 强调文字颜色 6 6 3 2 2" xfId="3465"/>
    <cellStyle name="20% - 强调文字颜色 6 6 3 2 3" xfId="3966"/>
    <cellStyle name="20% - 强调文字颜色 6 6 3 2 3 2" xfId="5061"/>
    <cellStyle name="20% - 强调文字颜色 6 6 3 3" xfId="2441"/>
    <cellStyle name="20% - 强调文字颜色 6 6 3 4" xfId="1282"/>
    <cellStyle name="20% - 强调文字颜色 6 6 3 4 2" xfId="3965"/>
    <cellStyle name="20% - 强调文字颜色 6 6 4" xfId="1284"/>
    <cellStyle name="20% - 强调文字颜色 6 6 4 2" xfId="3466"/>
    <cellStyle name="20% - 强调文字颜色 6 6 4 3" xfId="3967"/>
    <cellStyle name="20% - 强调文字颜色 6 6 4 3 2" xfId="5062"/>
    <cellStyle name="20% - 强调文字颜色 6 6 5" xfId="2439"/>
    <cellStyle name="20% - 强调文字颜色 6 6 6" xfId="1279"/>
    <cellStyle name="20% - 强调文字颜色 6 6 6 2" xfId="3962"/>
    <cellStyle name="40% - 强调文字颜色 1 2" xfId="106"/>
    <cellStyle name="40% - 强调文字颜色 1 2 2" xfId="107"/>
    <cellStyle name="40% - 强调文字颜色 1 2 2 2" xfId="705"/>
    <cellStyle name="40% - 强调文字颜色 1 2 2 2 2" xfId="3029"/>
    <cellStyle name="40% - 强调文字颜色 1 2 2 2 3" xfId="1287"/>
    <cellStyle name="40% - 强调文字颜色 1 2 2 2 3 2" xfId="3970"/>
    <cellStyle name="40% - 强调文字颜色 1 2 2 3" xfId="704"/>
    <cellStyle name="40% - 强调文字颜色 1 2 2 3 2" xfId="3028"/>
    <cellStyle name="40% - 强调文字颜色 1 2 2 4" xfId="2443"/>
    <cellStyle name="40% - 强调文字颜色 1 2 2 5" xfId="1286"/>
    <cellStyle name="40% - 强调文字颜色 1 2 2 5 2" xfId="3969"/>
    <cellStyle name="40% - 强调文字颜色 1 2 3" xfId="108"/>
    <cellStyle name="40% - 强调文字颜色 1 2 3 2" xfId="706"/>
    <cellStyle name="40% - 强调文字颜色 1 2 3 2 2" xfId="3030"/>
    <cellStyle name="40% - 强调文字颜色 1 2 3 2 3" xfId="1289"/>
    <cellStyle name="40% - 强调文字颜色 1 2 3 2 3 2" xfId="3972"/>
    <cellStyle name="40% - 强调文字颜色 1 2 3 3" xfId="2444"/>
    <cellStyle name="40% - 强调文字颜色 1 2 3 4" xfId="1288"/>
    <cellStyle name="40% - 强调文字颜色 1 2 3 4 2" xfId="3971"/>
    <cellStyle name="40% - 强调文字颜色 1 2 4" xfId="703"/>
    <cellStyle name="40% - 强调文字颜色 1 2 4 2" xfId="3027"/>
    <cellStyle name="40% - 强调文字颜色 1 2 4 3" xfId="1290"/>
    <cellStyle name="40% - 强调文字颜色 1 2 4 3 2" xfId="3973"/>
    <cellStyle name="40% - 强调文字颜色 1 2 5" xfId="2442"/>
    <cellStyle name="40% - 强调文字颜色 1 2 6" xfId="1285"/>
    <cellStyle name="40% - 强调文字颜色 1 2 6 2" xfId="3968"/>
    <cellStyle name="40% - 强调文字颜色 1 3" xfId="109"/>
    <cellStyle name="40% - 强调文字颜色 1 3 2" xfId="110"/>
    <cellStyle name="40% - 强调文字颜色 1 3 2 2" xfId="709"/>
    <cellStyle name="40% - 强调文字颜色 1 3 2 2 2" xfId="3033"/>
    <cellStyle name="40% - 强调文字颜色 1 3 2 2 3" xfId="1293"/>
    <cellStyle name="40% - 强调文字颜色 1 3 2 2 3 2" xfId="3976"/>
    <cellStyle name="40% - 强调文字颜色 1 3 2 3" xfId="708"/>
    <cellStyle name="40% - 强调文字颜色 1 3 2 3 2" xfId="3032"/>
    <cellStyle name="40% - 强调文字颜色 1 3 2 4" xfId="2446"/>
    <cellStyle name="40% - 强调文字颜色 1 3 2 5" xfId="1292"/>
    <cellStyle name="40% - 强调文字颜色 1 3 2 5 2" xfId="3975"/>
    <cellStyle name="40% - 强调文字颜色 1 3 3" xfId="111"/>
    <cellStyle name="40% - 强调文字颜色 1 3 3 2" xfId="710"/>
    <cellStyle name="40% - 强调文字颜色 1 3 3 2 2" xfId="3034"/>
    <cellStyle name="40% - 强调文字颜色 1 3 3 2 3" xfId="1295"/>
    <cellStyle name="40% - 强调文字颜色 1 3 3 2 3 2" xfId="3978"/>
    <cellStyle name="40% - 强调文字颜色 1 3 3 3" xfId="2447"/>
    <cellStyle name="40% - 强调文字颜色 1 3 3 4" xfId="1294"/>
    <cellStyle name="40% - 强调文字颜色 1 3 3 4 2" xfId="3977"/>
    <cellStyle name="40% - 强调文字颜色 1 3 4" xfId="707"/>
    <cellStyle name="40% - 强调文字颜色 1 3 4 2" xfId="3031"/>
    <cellStyle name="40% - 强调文字颜色 1 3 4 3" xfId="1296"/>
    <cellStyle name="40% - 强调文字颜色 1 3 4 3 2" xfId="3979"/>
    <cellStyle name="40% - 强调文字颜色 1 3 5" xfId="2445"/>
    <cellStyle name="40% - 强调文字颜色 1 3 6" xfId="1291"/>
    <cellStyle name="40% - 强调文字颜色 1 3 6 2" xfId="3974"/>
    <cellStyle name="40% - 强调文字颜色 1 4" xfId="112"/>
    <cellStyle name="40% - 强调文字颜色 1 4 2" xfId="113"/>
    <cellStyle name="40% - 强调文字颜色 1 4 2 2" xfId="1299"/>
    <cellStyle name="40% - 强调文字颜色 1 4 2 2 2" xfId="3467"/>
    <cellStyle name="40% - 强调文字颜色 1 4 2 2 3" xfId="3982"/>
    <cellStyle name="40% - 强调文字颜色 1 4 2 2 3 2" xfId="5063"/>
    <cellStyle name="40% - 强调文字颜色 1 4 2 3" xfId="2449"/>
    <cellStyle name="40% - 强调文字颜色 1 4 2 4" xfId="1298"/>
    <cellStyle name="40% - 强调文字颜色 1 4 2 4 2" xfId="3981"/>
    <cellStyle name="40% - 强调文字颜色 1 4 3" xfId="114"/>
    <cellStyle name="40% - 强调文字颜色 1 4 3 2" xfId="1301"/>
    <cellStyle name="40% - 强调文字颜色 1 4 3 2 2" xfId="3468"/>
    <cellStyle name="40% - 强调文字颜色 1 4 3 2 3" xfId="3984"/>
    <cellStyle name="40% - 强调文字颜色 1 4 3 2 3 2" xfId="5064"/>
    <cellStyle name="40% - 强调文字颜色 1 4 3 3" xfId="2450"/>
    <cellStyle name="40% - 强调文字颜色 1 4 3 4" xfId="1300"/>
    <cellStyle name="40% - 强调文字颜色 1 4 3 4 2" xfId="3983"/>
    <cellStyle name="40% - 强调文字颜色 1 4 4" xfId="711"/>
    <cellStyle name="40% - 强调文字颜色 1 4 4 2" xfId="3035"/>
    <cellStyle name="40% - 强调文字颜色 1 4 4 3" xfId="1302"/>
    <cellStyle name="40% - 强调文字颜色 1 4 4 3 2" xfId="3985"/>
    <cellStyle name="40% - 强调文字颜色 1 4 4 4" xfId="3469"/>
    <cellStyle name="40% - 强调文字颜色 1 4 5" xfId="2448"/>
    <cellStyle name="40% - 强调文字颜色 1 4 6" xfId="1297"/>
    <cellStyle name="40% - 强调文字颜色 1 4 6 2" xfId="3980"/>
    <cellStyle name="40% - 强调文字颜色 1 5" xfId="115"/>
    <cellStyle name="40% - 强调文字颜色 1 5 2" xfId="116"/>
    <cellStyle name="40% - 强调文字颜色 1 5 2 2" xfId="1305"/>
    <cellStyle name="40% - 强调文字颜色 1 5 2 2 2" xfId="3470"/>
    <cellStyle name="40% - 强调文字颜色 1 5 2 2 3" xfId="3988"/>
    <cellStyle name="40% - 强调文字颜色 1 5 2 2 3 2" xfId="5065"/>
    <cellStyle name="40% - 强调文字颜色 1 5 2 3" xfId="2452"/>
    <cellStyle name="40% - 强调文字颜色 1 5 2 4" xfId="1304"/>
    <cellStyle name="40% - 强调文字颜色 1 5 2 4 2" xfId="3987"/>
    <cellStyle name="40% - 强调文字颜色 1 5 3" xfId="117"/>
    <cellStyle name="40% - 强调文字颜色 1 5 3 2" xfId="1307"/>
    <cellStyle name="40% - 强调文字颜色 1 5 3 2 2" xfId="3471"/>
    <cellStyle name="40% - 强调文字颜色 1 5 3 2 3" xfId="3990"/>
    <cellStyle name="40% - 强调文字颜色 1 5 3 2 3 2" xfId="5066"/>
    <cellStyle name="40% - 强调文字颜色 1 5 3 3" xfId="2453"/>
    <cellStyle name="40% - 强调文字颜色 1 5 3 4" xfId="1306"/>
    <cellStyle name="40% - 强调文字颜色 1 5 3 4 2" xfId="3989"/>
    <cellStyle name="40% - 强调文字颜色 1 5 4" xfId="1308"/>
    <cellStyle name="40% - 强调文字颜色 1 5 4 2" xfId="3472"/>
    <cellStyle name="40% - 强调文字颜色 1 5 4 3" xfId="3991"/>
    <cellStyle name="40% - 强调文字颜色 1 5 4 3 2" xfId="5067"/>
    <cellStyle name="40% - 强调文字颜色 1 5 5" xfId="2451"/>
    <cellStyle name="40% - 强调文字颜色 1 5 6" xfId="1303"/>
    <cellStyle name="40% - 强调文字颜色 1 5 6 2" xfId="3986"/>
    <cellStyle name="40% - 强调文字颜色 1 6" xfId="118"/>
    <cellStyle name="40% - 强调文字颜色 1 6 2" xfId="119"/>
    <cellStyle name="40% - 强调文字颜色 1 6 2 2" xfId="1311"/>
    <cellStyle name="40% - 强调文字颜色 1 6 2 2 2" xfId="3473"/>
    <cellStyle name="40% - 强调文字颜色 1 6 2 2 3" xfId="3994"/>
    <cellStyle name="40% - 强调文字颜色 1 6 2 2 3 2" xfId="5068"/>
    <cellStyle name="40% - 强调文字颜色 1 6 2 3" xfId="2455"/>
    <cellStyle name="40% - 强调文字颜色 1 6 2 4" xfId="1310"/>
    <cellStyle name="40% - 强调文字颜色 1 6 2 4 2" xfId="3993"/>
    <cellStyle name="40% - 强调文字颜色 1 6 3" xfId="120"/>
    <cellStyle name="40% - 强调文字颜色 1 6 3 2" xfId="1313"/>
    <cellStyle name="40% - 强调文字颜色 1 6 3 2 2" xfId="3474"/>
    <cellStyle name="40% - 强调文字颜色 1 6 3 2 3" xfId="3996"/>
    <cellStyle name="40% - 强调文字颜色 1 6 3 2 3 2" xfId="5069"/>
    <cellStyle name="40% - 强调文字颜色 1 6 3 3" xfId="2456"/>
    <cellStyle name="40% - 强调文字颜色 1 6 3 4" xfId="1312"/>
    <cellStyle name="40% - 强调文字颜色 1 6 3 4 2" xfId="3995"/>
    <cellStyle name="40% - 强调文字颜色 1 6 4" xfId="1314"/>
    <cellStyle name="40% - 强调文字颜色 1 6 4 2" xfId="3475"/>
    <cellStyle name="40% - 强调文字颜色 1 6 4 3" xfId="3997"/>
    <cellStyle name="40% - 强调文字颜色 1 6 4 3 2" xfId="5070"/>
    <cellStyle name="40% - 强调文字颜色 1 6 5" xfId="2454"/>
    <cellStyle name="40% - 强调文字颜色 1 6 6" xfId="1309"/>
    <cellStyle name="40% - 强调文字颜色 1 6 6 2" xfId="3992"/>
    <cellStyle name="40% - 强调文字颜色 2 2" xfId="121"/>
    <cellStyle name="40% - 强调文字颜色 2 2 2" xfId="122"/>
    <cellStyle name="40% - 强调文字颜色 2 2 2 2" xfId="714"/>
    <cellStyle name="40% - 强调文字颜色 2 2 2 2 2" xfId="3038"/>
    <cellStyle name="40% - 强调文字颜色 2 2 2 2 3" xfId="1317"/>
    <cellStyle name="40% - 强调文字颜色 2 2 2 2 3 2" xfId="4000"/>
    <cellStyle name="40% - 强调文字颜色 2 2 2 3" xfId="713"/>
    <cellStyle name="40% - 强调文字颜色 2 2 2 3 2" xfId="3037"/>
    <cellStyle name="40% - 强调文字颜色 2 2 2 4" xfId="2458"/>
    <cellStyle name="40% - 强调文字颜色 2 2 2 5" xfId="1316"/>
    <cellStyle name="40% - 强调文字颜色 2 2 2 5 2" xfId="3999"/>
    <cellStyle name="40% - 强调文字颜色 2 2 3" xfId="123"/>
    <cellStyle name="40% - 强调文字颜色 2 2 3 2" xfId="715"/>
    <cellStyle name="40% - 强调文字颜色 2 2 3 2 2" xfId="3039"/>
    <cellStyle name="40% - 强调文字颜色 2 2 3 2 3" xfId="1319"/>
    <cellStyle name="40% - 强调文字颜色 2 2 3 2 3 2" xfId="4002"/>
    <cellStyle name="40% - 强调文字颜色 2 2 3 3" xfId="2459"/>
    <cellStyle name="40% - 强调文字颜色 2 2 3 4" xfId="1318"/>
    <cellStyle name="40% - 强调文字颜色 2 2 3 4 2" xfId="4001"/>
    <cellStyle name="40% - 强调文字颜色 2 2 4" xfId="712"/>
    <cellStyle name="40% - 强调文字颜色 2 2 4 2" xfId="3036"/>
    <cellStyle name="40% - 强调文字颜色 2 2 4 3" xfId="1320"/>
    <cellStyle name="40% - 强调文字颜色 2 2 4 3 2" xfId="4003"/>
    <cellStyle name="40% - 强调文字颜色 2 2 5" xfId="2457"/>
    <cellStyle name="40% - 强调文字颜色 2 2 6" xfId="1315"/>
    <cellStyle name="40% - 强调文字颜色 2 2 6 2" xfId="3998"/>
    <cellStyle name="40% - 强调文字颜色 2 3" xfId="124"/>
    <cellStyle name="40% - 强调文字颜色 2 3 2" xfId="125"/>
    <cellStyle name="40% - 强调文字颜色 2 3 2 2" xfId="718"/>
    <cellStyle name="40% - 强调文字颜色 2 3 2 2 2" xfId="3042"/>
    <cellStyle name="40% - 强调文字颜色 2 3 2 2 3" xfId="1323"/>
    <cellStyle name="40% - 强调文字颜色 2 3 2 2 3 2" xfId="4006"/>
    <cellStyle name="40% - 强调文字颜色 2 3 2 3" xfId="717"/>
    <cellStyle name="40% - 强调文字颜色 2 3 2 3 2" xfId="3041"/>
    <cellStyle name="40% - 强调文字颜色 2 3 2 4" xfId="2461"/>
    <cellStyle name="40% - 强调文字颜色 2 3 2 5" xfId="1322"/>
    <cellStyle name="40% - 强调文字颜色 2 3 2 5 2" xfId="4005"/>
    <cellStyle name="40% - 强调文字颜色 2 3 3" xfId="126"/>
    <cellStyle name="40% - 强调文字颜色 2 3 3 2" xfId="719"/>
    <cellStyle name="40% - 强调文字颜色 2 3 3 2 2" xfId="3043"/>
    <cellStyle name="40% - 强调文字颜色 2 3 3 2 3" xfId="1325"/>
    <cellStyle name="40% - 强调文字颜色 2 3 3 2 3 2" xfId="4008"/>
    <cellStyle name="40% - 强调文字颜色 2 3 3 3" xfId="2462"/>
    <cellStyle name="40% - 强调文字颜色 2 3 3 4" xfId="1324"/>
    <cellStyle name="40% - 强调文字颜色 2 3 3 4 2" xfId="4007"/>
    <cellStyle name="40% - 强调文字颜色 2 3 4" xfId="716"/>
    <cellStyle name="40% - 强调文字颜色 2 3 4 2" xfId="3040"/>
    <cellStyle name="40% - 强调文字颜色 2 3 4 3" xfId="1326"/>
    <cellStyle name="40% - 强调文字颜色 2 3 4 3 2" xfId="4009"/>
    <cellStyle name="40% - 强调文字颜色 2 3 5" xfId="2460"/>
    <cellStyle name="40% - 强调文字颜色 2 3 6" xfId="1321"/>
    <cellStyle name="40% - 强调文字颜色 2 3 6 2" xfId="4004"/>
    <cellStyle name="40% - 强调文字颜色 2 4" xfId="127"/>
    <cellStyle name="40% - 强调文字颜色 2 4 2" xfId="128"/>
    <cellStyle name="40% - 强调文字颜色 2 4 2 2" xfId="1329"/>
    <cellStyle name="40% - 强调文字颜色 2 4 2 2 2" xfId="3476"/>
    <cellStyle name="40% - 强调文字颜色 2 4 2 2 3" xfId="4012"/>
    <cellStyle name="40% - 强调文字颜色 2 4 2 2 3 2" xfId="5071"/>
    <cellStyle name="40% - 强调文字颜色 2 4 2 3" xfId="2464"/>
    <cellStyle name="40% - 强调文字颜色 2 4 2 4" xfId="1328"/>
    <cellStyle name="40% - 强调文字颜色 2 4 2 4 2" xfId="4011"/>
    <cellStyle name="40% - 强调文字颜色 2 4 3" xfId="129"/>
    <cellStyle name="40% - 强调文字颜色 2 4 3 2" xfId="1331"/>
    <cellStyle name="40% - 强调文字颜色 2 4 3 2 2" xfId="3477"/>
    <cellStyle name="40% - 强调文字颜色 2 4 3 2 3" xfId="4014"/>
    <cellStyle name="40% - 强调文字颜色 2 4 3 2 3 2" xfId="5072"/>
    <cellStyle name="40% - 强调文字颜色 2 4 3 3" xfId="2465"/>
    <cellStyle name="40% - 强调文字颜色 2 4 3 4" xfId="1330"/>
    <cellStyle name="40% - 强调文字颜色 2 4 3 4 2" xfId="4013"/>
    <cellStyle name="40% - 强调文字颜色 2 4 4" xfId="720"/>
    <cellStyle name="40% - 强调文字颜色 2 4 4 2" xfId="3044"/>
    <cellStyle name="40% - 强调文字颜色 2 4 4 3" xfId="1332"/>
    <cellStyle name="40% - 强调文字颜色 2 4 4 3 2" xfId="4015"/>
    <cellStyle name="40% - 强调文字颜色 2 4 4 4" xfId="3478"/>
    <cellStyle name="40% - 强调文字颜色 2 4 5" xfId="2463"/>
    <cellStyle name="40% - 强调文字颜色 2 4 6" xfId="1327"/>
    <cellStyle name="40% - 强调文字颜色 2 4 6 2" xfId="4010"/>
    <cellStyle name="40% - 强调文字颜色 2 5" xfId="130"/>
    <cellStyle name="40% - 强调文字颜色 2 5 2" xfId="131"/>
    <cellStyle name="40% - 强调文字颜色 2 5 2 2" xfId="1335"/>
    <cellStyle name="40% - 强调文字颜色 2 5 2 2 2" xfId="3479"/>
    <cellStyle name="40% - 强调文字颜色 2 5 2 2 3" xfId="4018"/>
    <cellStyle name="40% - 强调文字颜色 2 5 2 2 3 2" xfId="5073"/>
    <cellStyle name="40% - 强调文字颜色 2 5 2 3" xfId="2467"/>
    <cellStyle name="40% - 强调文字颜色 2 5 2 4" xfId="1334"/>
    <cellStyle name="40% - 强调文字颜色 2 5 2 4 2" xfId="4017"/>
    <cellStyle name="40% - 强调文字颜色 2 5 3" xfId="132"/>
    <cellStyle name="40% - 强调文字颜色 2 5 3 2" xfId="1337"/>
    <cellStyle name="40% - 强调文字颜色 2 5 3 2 2" xfId="3480"/>
    <cellStyle name="40% - 强调文字颜色 2 5 3 2 3" xfId="4020"/>
    <cellStyle name="40% - 强调文字颜色 2 5 3 2 3 2" xfId="5074"/>
    <cellStyle name="40% - 强调文字颜色 2 5 3 3" xfId="2468"/>
    <cellStyle name="40% - 强调文字颜色 2 5 3 4" xfId="1336"/>
    <cellStyle name="40% - 强调文字颜色 2 5 3 4 2" xfId="4019"/>
    <cellStyle name="40% - 强调文字颜色 2 5 4" xfId="1338"/>
    <cellStyle name="40% - 强调文字颜色 2 5 4 2" xfId="3481"/>
    <cellStyle name="40% - 强调文字颜色 2 5 4 3" xfId="4021"/>
    <cellStyle name="40% - 强调文字颜色 2 5 4 3 2" xfId="5075"/>
    <cellStyle name="40% - 强调文字颜色 2 5 5" xfId="2466"/>
    <cellStyle name="40% - 强调文字颜色 2 5 6" xfId="1333"/>
    <cellStyle name="40% - 强调文字颜色 2 5 6 2" xfId="4016"/>
    <cellStyle name="40% - 强调文字颜色 2 6" xfId="133"/>
    <cellStyle name="40% - 强调文字颜色 2 6 2" xfId="134"/>
    <cellStyle name="40% - 强调文字颜色 2 6 2 2" xfId="1341"/>
    <cellStyle name="40% - 强调文字颜色 2 6 2 2 2" xfId="3482"/>
    <cellStyle name="40% - 强调文字颜色 2 6 2 2 3" xfId="4024"/>
    <cellStyle name="40% - 强调文字颜色 2 6 2 2 3 2" xfId="5076"/>
    <cellStyle name="40% - 强调文字颜色 2 6 2 3" xfId="2470"/>
    <cellStyle name="40% - 强调文字颜色 2 6 2 4" xfId="1340"/>
    <cellStyle name="40% - 强调文字颜色 2 6 2 4 2" xfId="4023"/>
    <cellStyle name="40% - 强调文字颜色 2 6 3" xfId="135"/>
    <cellStyle name="40% - 强调文字颜色 2 6 3 2" xfId="1343"/>
    <cellStyle name="40% - 强调文字颜色 2 6 3 2 2" xfId="3483"/>
    <cellStyle name="40% - 强调文字颜色 2 6 3 2 3" xfId="4026"/>
    <cellStyle name="40% - 强调文字颜色 2 6 3 2 3 2" xfId="5077"/>
    <cellStyle name="40% - 强调文字颜色 2 6 3 3" xfId="2471"/>
    <cellStyle name="40% - 强调文字颜色 2 6 3 4" xfId="1342"/>
    <cellStyle name="40% - 强调文字颜色 2 6 3 4 2" xfId="4025"/>
    <cellStyle name="40% - 强调文字颜色 2 6 4" xfId="1344"/>
    <cellStyle name="40% - 强调文字颜色 2 6 4 2" xfId="3484"/>
    <cellStyle name="40% - 强调文字颜色 2 6 4 3" xfId="4027"/>
    <cellStyle name="40% - 强调文字颜色 2 6 4 3 2" xfId="5078"/>
    <cellStyle name="40% - 强调文字颜色 2 6 5" xfId="2469"/>
    <cellStyle name="40% - 强调文字颜色 2 6 6" xfId="1339"/>
    <cellStyle name="40% - 强调文字颜色 2 6 6 2" xfId="4022"/>
    <cellStyle name="40% - 强调文字颜色 3 2" xfId="136"/>
    <cellStyle name="40% - 强调文字颜色 3 2 2" xfId="137"/>
    <cellStyle name="40% - 强调文字颜色 3 2 2 2" xfId="723"/>
    <cellStyle name="40% - 强调文字颜色 3 2 2 2 2" xfId="3047"/>
    <cellStyle name="40% - 强调文字颜色 3 2 2 2 3" xfId="1347"/>
    <cellStyle name="40% - 强调文字颜色 3 2 2 2 3 2" xfId="4030"/>
    <cellStyle name="40% - 强调文字颜色 3 2 2 3" xfId="722"/>
    <cellStyle name="40% - 强调文字颜色 3 2 2 3 2" xfId="3046"/>
    <cellStyle name="40% - 强调文字颜色 3 2 2 4" xfId="2473"/>
    <cellStyle name="40% - 强调文字颜色 3 2 2 5" xfId="1346"/>
    <cellStyle name="40% - 强调文字颜色 3 2 2 5 2" xfId="4029"/>
    <cellStyle name="40% - 强调文字颜色 3 2 3" xfId="138"/>
    <cellStyle name="40% - 强调文字颜色 3 2 3 2" xfId="724"/>
    <cellStyle name="40% - 强调文字颜色 3 2 3 2 2" xfId="3048"/>
    <cellStyle name="40% - 强调文字颜色 3 2 3 2 3" xfId="1349"/>
    <cellStyle name="40% - 强调文字颜色 3 2 3 2 3 2" xfId="4032"/>
    <cellStyle name="40% - 强调文字颜色 3 2 3 3" xfId="2474"/>
    <cellStyle name="40% - 强调文字颜色 3 2 3 4" xfId="1348"/>
    <cellStyle name="40% - 强调文字颜色 3 2 3 4 2" xfId="4031"/>
    <cellStyle name="40% - 强调文字颜色 3 2 4" xfId="721"/>
    <cellStyle name="40% - 强调文字颜色 3 2 4 2" xfId="3045"/>
    <cellStyle name="40% - 强调文字颜色 3 2 4 3" xfId="1350"/>
    <cellStyle name="40% - 强调文字颜色 3 2 4 3 2" xfId="4033"/>
    <cellStyle name="40% - 强调文字颜色 3 2 5" xfId="2472"/>
    <cellStyle name="40% - 强调文字颜色 3 2 6" xfId="1345"/>
    <cellStyle name="40% - 强调文字颜色 3 2 6 2" xfId="4028"/>
    <cellStyle name="40% - 强调文字颜色 3 3" xfId="139"/>
    <cellStyle name="40% - 强调文字颜色 3 3 2" xfId="140"/>
    <cellStyle name="40% - 强调文字颜色 3 3 2 2" xfId="727"/>
    <cellStyle name="40% - 强调文字颜色 3 3 2 2 2" xfId="3051"/>
    <cellStyle name="40% - 强调文字颜色 3 3 2 2 3" xfId="1353"/>
    <cellStyle name="40% - 强调文字颜色 3 3 2 2 3 2" xfId="4036"/>
    <cellStyle name="40% - 强调文字颜色 3 3 2 3" xfId="726"/>
    <cellStyle name="40% - 强调文字颜色 3 3 2 3 2" xfId="3050"/>
    <cellStyle name="40% - 强调文字颜色 3 3 2 4" xfId="2476"/>
    <cellStyle name="40% - 强调文字颜色 3 3 2 5" xfId="1352"/>
    <cellStyle name="40% - 强调文字颜色 3 3 2 5 2" xfId="4035"/>
    <cellStyle name="40% - 强调文字颜色 3 3 3" xfId="141"/>
    <cellStyle name="40% - 强调文字颜色 3 3 3 2" xfId="728"/>
    <cellStyle name="40% - 强调文字颜色 3 3 3 2 2" xfId="3052"/>
    <cellStyle name="40% - 强调文字颜色 3 3 3 2 3" xfId="1355"/>
    <cellStyle name="40% - 强调文字颜色 3 3 3 2 3 2" xfId="4038"/>
    <cellStyle name="40% - 强调文字颜色 3 3 3 3" xfId="2477"/>
    <cellStyle name="40% - 强调文字颜色 3 3 3 4" xfId="1354"/>
    <cellStyle name="40% - 强调文字颜色 3 3 3 4 2" xfId="4037"/>
    <cellStyle name="40% - 强调文字颜色 3 3 4" xfId="725"/>
    <cellStyle name="40% - 强调文字颜色 3 3 4 2" xfId="3049"/>
    <cellStyle name="40% - 强调文字颜色 3 3 4 3" xfId="1356"/>
    <cellStyle name="40% - 强调文字颜色 3 3 4 3 2" xfId="4039"/>
    <cellStyle name="40% - 强调文字颜色 3 3 5" xfId="2475"/>
    <cellStyle name="40% - 强调文字颜色 3 3 6" xfId="1351"/>
    <cellStyle name="40% - 强调文字颜色 3 3 6 2" xfId="4034"/>
    <cellStyle name="40% - 强调文字颜色 3 4" xfId="142"/>
    <cellStyle name="40% - 强调文字颜色 3 4 2" xfId="143"/>
    <cellStyle name="40% - 强调文字颜色 3 4 2 2" xfId="1359"/>
    <cellStyle name="40% - 强调文字颜色 3 4 2 2 2" xfId="3485"/>
    <cellStyle name="40% - 强调文字颜色 3 4 2 2 3" xfId="4042"/>
    <cellStyle name="40% - 强调文字颜色 3 4 2 2 3 2" xfId="5079"/>
    <cellStyle name="40% - 强调文字颜色 3 4 2 3" xfId="2479"/>
    <cellStyle name="40% - 强调文字颜色 3 4 2 4" xfId="1358"/>
    <cellStyle name="40% - 强调文字颜色 3 4 2 4 2" xfId="4041"/>
    <cellStyle name="40% - 强调文字颜色 3 4 3" xfId="144"/>
    <cellStyle name="40% - 强调文字颜色 3 4 3 2" xfId="1361"/>
    <cellStyle name="40% - 强调文字颜色 3 4 3 2 2" xfId="3486"/>
    <cellStyle name="40% - 强调文字颜色 3 4 3 2 3" xfId="4044"/>
    <cellStyle name="40% - 强调文字颜色 3 4 3 2 3 2" xfId="5080"/>
    <cellStyle name="40% - 强调文字颜色 3 4 3 3" xfId="2480"/>
    <cellStyle name="40% - 强调文字颜色 3 4 3 4" xfId="1360"/>
    <cellStyle name="40% - 强调文字颜色 3 4 3 4 2" xfId="4043"/>
    <cellStyle name="40% - 强调文字颜色 3 4 4" xfId="729"/>
    <cellStyle name="40% - 强调文字颜色 3 4 4 2" xfId="3053"/>
    <cellStyle name="40% - 强调文字颜色 3 4 4 3" xfId="1362"/>
    <cellStyle name="40% - 强调文字颜色 3 4 4 3 2" xfId="4045"/>
    <cellStyle name="40% - 强调文字颜色 3 4 4 4" xfId="3487"/>
    <cellStyle name="40% - 强调文字颜色 3 4 5" xfId="2478"/>
    <cellStyle name="40% - 强调文字颜色 3 4 6" xfId="1357"/>
    <cellStyle name="40% - 强调文字颜色 3 4 6 2" xfId="4040"/>
    <cellStyle name="40% - 强调文字颜色 3 5" xfId="145"/>
    <cellStyle name="40% - 强调文字颜色 3 5 2" xfId="146"/>
    <cellStyle name="40% - 强调文字颜色 3 5 2 2" xfId="1365"/>
    <cellStyle name="40% - 强调文字颜色 3 5 2 2 2" xfId="3488"/>
    <cellStyle name="40% - 强调文字颜色 3 5 2 2 3" xfId="4048"/>
    <cellStyle name="40% - 强调文字颜色 3 5 2 2 3 2" xfId="5081"/>
    <cellStyle name="40% - 强调文字颜色 3 5 2 3" xfId="2482"/>
    <cellStyle name="40% - 强调文字颜色 3 5 2 4" xfId="1364"/>
    <cellStyle name="40% - 强调文字颜色 3 5 2 4 2" xfId="4047"/>
    <cellStyle name="40% - 强调文字颜色 3 5 3" xfId="147"/>
    <cellStyle name="40% - 强调文字颜色 3 5 3 2" xfId="1367"/>
    <cellStyle name="40% - 强调文字颜色 3 5 3 2 2" xfId="3489"/>
    <cellStyle name="40% - 强调文字颜色 3 5 3 2 3" xfId="4050"/>
    <cellStyle name="40% - 强调文字颜色 3 5 3 2 3 2" xfId="5082"/>
    <cellStyle name="40% - 强调文字颜色 3 5 3 3" xfId="2483"/>
    <cellStyle name="40% - 强调文字颜色 3 5 3 4" xfId="1366"/>
    <cellStyle name="40% - 强调文字颜色 3 5 3 4 2" xfId="4049"/>
    <cellStyle name="40% - 强调文字颜色 3 5 4" xfId="1368"/>
    <cellStyle name="40% - 强调文字颜色 3 5 4 2" xfId="3490"/>
    <cellStyle name="40% - 强调文字颜色 3 5 4 3" xfId="4051"/>
    <cellStyle name="40% - 强调文字颜色 3 5 4 3 2" xfId="5083"/>
    <cellStyle name="40% - 强调文字颜色 3 5 5" xfId="2481"/>
    <cellStyle name="40% - 强调文字颜色 3 5 6" xfId="1363"/>
    <cellStyle name="40% - 强调文字颜色 3 5 6 2" xfId="4046"/>
    <cellStyle name="40% - 强调文字颜色 3 6" xfId="148"/>
    <cellStyle name="40% - 强调文字颜色 3 6 2" xfId="149"/>
    <cellStyle name="40% - 强调文字颜色 3 6 2 2" xfId="1371"/>
    <cellStyle name="40% - 强调文字颜色 3 6 2 2 2" xfId="3491"/>
    <cellStyle name="40% - 强调文字颜色 3 6 2 2 3" xfId="4054"/>
    <cellStyle name="40% - 强调文字颜色 3 6 2 2 3 2" xfId="5084"/>
    <cellStyle name="40% - 强调文字颜色 3 6 2 3" xfId="2485"/>
    <cellStyle name="40% - 强调文字颜色 3 6 2 4" xfId="1370"/>
    <cellStyle name="40% - 强调文字颜色 3 6 2 4 2" xfId="4053"/>
    <cellStyle name="40% - 强调文字颜色 3 6 3" xfId="150"/>
    <cellStyle name="40% - 强调文字颜色 3 6 3 2" xfId="1373"/>
    <cellStyle name="40% - 强调文字颜色 3 6 3 2 2" xfId="3492"/>
    <cellStyle name="40% - 强调文字颜色 3 6 3 2 3" xfId="4056"/>
    <cellStyle name="40% - 强调文字颜色 3 6 3 2 3 2" xfId="5085"/>
    <cellStyle name="40% - 强调文字颜色 3 6 3 3" xfId="2486"/>
    <cellStyle name="40% - 强调文字颜色 3 6 3 4" xfId="1372"/>
    <cellStyle name="40% - 强调文字颜色 3 6 3 4 2" xfId="4055"/>
    <cellStyle name="40% - 强调文字颜色 3 6 4" xfId="1374"/>
    <cellStyle name="40% - 强调文字颜色 3 6 4 2" xfId="3493"/>
    <cellStyle name="40% - 强调文字颜色 3 6 4 3" xfId="4057"/>
    <cellStyle name="40% - 强调文字颜色 3 6 4 3 2" xfId="5086"/>
    <cellStyle name="40% - 强调文字颜色 3 6 5" xfId="2484"/>
    <cellStyle name="40% - 强调文字颜色 3 6 6" xfId="1369"/>
    <cellStyle name="40% - 强调文字颜色 3 6 6 2" xfId="4052"/>
    <cellStyle name="40% - 强调文字颜色 4 2" xfId="151"/>
    <cellStyle name="40% - 强调文字颜色 4 2 2" xfId="152"/>
    <cellStyle name="40% - 强调文字颜色 4 2 2 2" xfId="732"/>
    <cellStyle name="40% - 强调文字颜色 4 2 2 2 2" xfId="3056"/>
    <cellStyle name="40% - 强调文字颜色 4 2 2 2 3" xfId="1377"/>
    <cellStyle name="40% - 强调文字颜色 4 2 2 2 3 2" xfId="4060"/>
    <cellStyle name="40% - 强调文字颜色 4 2 2 3" xfId="731"/>
    <cellStyle name="40% - 强调文字颜色 4 2 2 3 2" xfId="3055"/>
    <cellStyle name="40% - 强调文字颜色 4 2 2 4" xfId="2488"/>
    <cellStyle name="40% - 强调文字颜色 4 2 2 5" xfId="1376"/>
    <cellStyle name="40% - 强调文字颜色 4 2 2 5 2" xfId="4059"/>
    <cellStyle name="40% - 强调文字颜色 4 2 3" xfId="153"/>
    <cellStyle name="40% - 强调文字颜色 4 2 3 2" xfId="733"/>
    <cellStyle name="40% - 强调文字颜色 4 2 3 2 2" xfId="3057"/>
    <cellStyle name="40% - 强调文字颜色 4 2 3 2 3" xfId="1379"/>
    <cellStyle name="40% - 强调文字颜色 4 2 3 2 3 2" xfId="4062"/>
    <cellStyle name="40% - 强调文字颜色 4 2 3 3" xfId="2489"/>
    <cellStyle name="40% - 强调文字颜色 4 2 3 4" xfId="1378"/>
    <cellStyle name="40% - 强调文字颜色 4 2 3 4 2" xfId="4061"/>
    <cellStyle name="40% - 强调文字颜色 4 2 4" xfId="730"/>
    <cellStyle name="40% - 强调文字颜色 4 2 4 2" xfId="3054"/>
    <cellStyle name="40% - 强调文字颜色 4 2 4 3" xfId="1380"/>
    <cellStyle name="40% - 强调文字颜色 4 2 4 3 2" xfId="4063"/>
    <cellStyle name="40% - 强调文字颜色 4 2 5" xfId="2487"/>
    <cellStyle name="40% - 强调文字颜色 4 2 6" xfId="1375"/>
    <cellStyle name="40% - 强调文字颜色 4 2 6 2" xfId="4058"/>
    <cellStyle name="40% - 强调文字颜色 4 3" xfId="154"/>
    <cellStyle name="40% - 强调文字颜色 4 3 2" xfId="155"/>
    <cellStyle name="40% - 强调文字颜色 4 3 2 2" xfId="736"/>
    <cellStyle name="40% - 强调文字颜色 4 3 2 2 2" xfId="3060"/>
    <cellStyle name="40% - 强调文字颜色 4 3 2 2 3" xfId="1383"/>
    <cellStyle name="40% - 强调文字颜色 4 3 2 2 3 2" xfId="4066"/>
    <cellStyle name="40% - 强调文字颜色 4 3 2 3" xfId="735"/>
    <cellStyle name="40% - 强调文字颜色 4 3 2 3 2" xfId="3059"/>
    <cellStyle name="40% - 强调文字颜色 4 3 2 4" xfId="2491"/>
    <cellStyle name="40% - 强调文字颜色 4 3 2 5" xfId="1382"/>
    <cellStyle name="40% - 强调文字颜色 4 3 2 5 2" xfId="4065"/>
    <cellStyle name="40% - 强调文字颜色 4 3 3" xfId="156"/>
    <cellStyle name="40% - 强调文字颜色 4 3 3 2" xfId="737"/>
    <cellStyle name="40% - 强调文字颜色 4 3 3 2 2" xfId="3061"/>
    <cellStyle name="40% - 强调文字颜色 4 3 3 2 3" xfId="1385"/>
    <cellStyle name="40% - 强调文字颜色 4 3 3 2 3 2" xfId="4068"/>
    <cellStyle name="40% - 强调文字颜色 4 3 3 3" xfId="2492"/>
    <cellStyle name="40% - 强调文字颜色 4 3 3 4" xfId="1384"/>
    <cellStyle name="40% - 强调文字颜色 4 3 3 4 2" xfId="4067"/>
    <cellStyle name="40% - 强调文字颜色 4 3 4" xfId="734"/>
    <cellStyle name="40% - 强调文字颜色 4 3 4 2" xfId="3058"/>
    <cellStyle name="40% - 强调文字颜色 4 3 4 3" xfId="1386"/>
    <cellStyle name="40% - 强调文字颜色 4 3 4 3 2" xfId="4069"/>
    <cellStyle name="40% - 强调文字颜色 4 3 5" xfId="2490"/>
    <cellStyle name="40% - 强调文字颜色 4 3 6" xfId="1381"/>
    <cellStyle name="40% - 强调文字颜色 4 3 6 2" xfId="4064"/>
    <cellStyle name="40% - 强调文字颜色 4 4" xfId="157"/>
    <cellStyle name="40% - 强调文字颜色 4 4 2" xfId="158"/>
    <cellStyle name="40% - 强调文字颜色 4 4 2 2" xfId="1389"/>
    <cellStyle name="40% - 强调文字颜色 4 4 2 2 2" xfId="3494"/>
    <cellStyle name="40% - 强调文字颜色 4 4 2 2 3" xfId="4072"/>
    <cellStyle name="40% - 强调文字颜色 4 4 2 2 3 2" xfId="5087"/>
    <cellStyle name="40% - 强调文字颜色 4 4 2 3" xfId="2494"/>
    <cellStyle name="40% - 强调文字颜色 4 4 2 4" xfId="1388"/>
    <cellStyle name="40% - 强调文字颜色 4 4 2 4 2" xfId="4071"/>
    <cellStyle name="40% - 强调文字颜色 4 4 3" xfId="159"/>
    <cellStyle name="40% - 强调文字颜色 4 4 3 2" xfId="1391"/>
    <cellStyle name="40% - 强调文字颜色 4 4 3 2 2" xfId="3495"/>
    <cellStyle name="40% - 强调文字颜色 4 4 3 2 3" xfId="4074"/>
    <cellStyle name="40% - 强调文字颜色 4 4 3 2 3 2" xfId="5088"/>
    <cellStyle name="40% - 强调文字颜色 4 4 3 3" xfId="2495"/>
    <cellStyle name="40% - 强调文字颜色 4 4 3 4" xfId="1390"/>
    <cellStyle name="40% - 强调文字颜色 4 4 3 4 2" xfId="4073"/>
    <cellStyle name="40% - 强调文字颜色 4 4 4" xfId="738"/>
    <cellStyle name="40% - 强调文字颜色 4 4 4 2" xfId="3062"/>
    <cellStyle name="40% - 强调文字颜色 4 4 4 3" xfId="1392"/>
    <cellStyle name="40% - 强调文字颜色 4 4 4 3 2" xfId="4075"/>
    <cellStyle name="40% - 强调文字颜色 4 4 4 4" xfId="3496"/>
    <cellStyle name="40% - 强调文字颜色 4 4 5" xfId="2493"/>
    <cellStyle name="40% - 强调文字颜色 4 4 6" xfId="1387"/>
    <cellStyle name="40% - 强调文字颜色 4 4 6 2" xfId="4070"/>
    <cellStyle name="40% - 强调文字颜色 4 5" xfId="160"/>
    <cellStyle name="40% - 强调文字颜色 4 5 2" xfId="161"/>
    <cellStyle name="40% - 强调文字颜色 4 5 2 2" xfId="1395"/>
    <cellStyle name="40% - 强调文字颜色 4 5 2 2 2" xfId="3497"/>
    <cellStyle name="40% - 强调文字颜色 4 5 2 2 3" xfId="4078"/>
    <cellStyle name="40% - 强调文字颜色 4 5 2 2 3 2" xfId="5089"/>
    <cellStyle name="40% - 强调文字颜色 4 5 2 3" xfId="2497"/>
    <cellStyle name="40% - 强调文字颜色 4 5 2 4" xfId="1394"/>
    <cellStyle name="40% - 强调文字颜色 4 5 2 4 2" xfId="4077"/>
    <cellStyle name="40% - 强调文字颜色 4 5 3" xfId="162"/>
    <cellStyle name="40% - 强调文字颜色 4 5 3 2" xfId="1397"/>
    <cellStyle name="40% - 强调文字颜色 4 5 3 2 2" xfId="3498"/>
    <cellStyle name="40% - 强调文字颜色 4 5 3 2 3" xfId="4080"/>
    <cellStyle name="40% - 强调文字颜色 4 5 3 2 3 2" xfId="5090"/>
    <cellStyle name="40% - 强调文字颜色 4 5 3 3" xfId="2498"/>
    <cellStyle name="40% - 强调文字颜色 4 5 3 4" xfId="1396"/>
    <cellStyle name="40% - 强调文字颜色 4 5 3 4 2" xfId="4079"/>
    <cellStyle name="40% - 强调文字颜色 4 5 4" xfId="1398"/>
    <cellStyle name="40% - 强调文字颜色 4 5 4 2" xfId="3499"/>
    <cellStyle name="40% - 强调文字颜色 4 5 4 3" xfId="4081"/>
    <cellStyle name="40% - 强调文字颜色 4 5 4 3 2" xfId="5091"/>
    <cellStyle name="40% - 强调文字颜色 4 5 5" xfId="2496"/>
    <cellStyle name="40% - 强调文字颜色 4 5 6" xfId="1393"/>
    <cellStyle name="40% - 强调文字颜色 4 5 6 2" xfId="4076"/>
    <cellStyle name="40% - 强调文字颜色 4 6" xfId="163"/>
    <cellStyle name="40% - 强调文字颜色 4 6 2" xfId="164"/>
    <cellStyle name="40% - 强调文字颜色 4 6 2 2" xfId="1401"/>
    <cellStyle name="40% - 强调文字颜色 4 6 2 2 2" xfId="3500"/>
    <cellStyle name="40% - 强调文字颜色 4 6 2 2 3" xfId="4084"/>
    <cellStyle name="40% - 强调文字颜色 4 6 2 2 3 2" xfId="5092"/>
    <cellStyle name="40% - 强调文字颜色 4 6 2 3" xfId="2500"/>
    <cellStyle name="40% - 强调文字颜色 4 6 2 4" xfId="1400"/>
    <cellStyle name="40% - 强调文字颜色 4 6 2 4 2" xfId="4083"/>
    <cellStyle name="40% - 强调文字颜色 4 6 3" xfId="165"/>
    <cellStyle name="40% - 强调文字颜色 4 6 3 2" xfId="1403"/>
    <cellStyle name="40% - 强调文字颜色 4 6 3 2 2" xfId="3501"/>
    <cellStyle name="40% - 强调文字颜色 4 6 3 2 3" xfId="4086"/>
    <cellStyle name="40% - 强调文字颜色 4 6 3 2 3 2" xfId="5093"/>
    <cellStyle name="40% - 强调文字颜色 4 6 3 3" xfId="2501"/>
    <cellStyle name="40% - 强调文字颜色 4 6 3 4" xfId="1402"/>
    <cellStyle name="40% - 强调文字颜色 4 6 3 4 2" xfId="4085"/>
    <cellStyle name="40% - 强调文字颜色 4 6 4" xfId="1404"/>
    <cellStyle name="40% - 强调文字颜色 4 6 4 2" xfId="3502"/>
    <cellStyle name="40% - 强调文字颜色 4 6 4 3" xfId="4087"/>
    <cellStyle name="40% - 强调文字颜色 4 6 4 3 2" xfId="5094"/>
    <cellStyle name="40% - 强调文字颜色 4 6 5" xfId="2499"/>
    <cellStyle name="40% - 强调文字颜色 4 6 6" xfId="1399"/>
    <cellStyle name="40% - 强调文字颜色 4 6 6 2" xfId="4082"/>
    <cellStyle name="40% - 强调文字颜色 5 2" xfId="166"/>
    <cellStyle name="40% - 强调文字颜色 5 2 2" xfId="167"/>
    <cellStyle name="40% - 强调文字颜色 5 2 2 2" xfId="741"/>
    <cellStyle name="40% - 强调文字颜色 5 2 2 2 2" xfId="3065"/>
    <cellStyle name="40% - 强调文字颜色 5 2 2 2 3" xfId="1407"/>
    <cellStyle name="40% - 强调文字颜色 5 2 2 2 3 2" xfId="4090"/>
    <cellStyle name="40% - 强调文字颜色 5 2 2 3" xfId="740"/>
    <cellStyle name="40% - 强调文字颜色 5 2 2 3 2" xfId="3064"/>
    <cellStyle name="40% - 强调文字颜色 5 2 2 4" xfId="2503"/>
    <cellStyle name="40% - 强调文字颜色 5 2 2 5" xfId="1406"/>
    <cellStyle name="40% - 强调文字颜色 5 2 2 5 2" xfId="4089"/>
    <cellStyle name="40% - 强调文字颜色 5 2 3" xfId="168"/>
    <cellStyle name="40% - 强调文字颜色 5 2 3 2" xfId="742"/>
    <cellStyle name="40% - 强调文字颜色 5 2 3 2 2" xfId="3066"/>
    <cellStyle name="40% - 强调文字颜色 5 2 3 2 3" xfId="1409"/>
    <cellStyle name="40% - 强调文字颜色 5 2 3 2 3 2" xfId="4092"/>
    <cellStyle name="40% - 强调文字颜色 5 2 3 3" xfId="2504"/>
    <cellStyle name="40% - 强调文字颜色 5 2 3 4" xfId="1408"/>
    <cellStyle name="40% - 强调文字颜色 5 2 3 4 2" xfId="4091"/>
    <cellStyle name="40% - 强调文字颜色 5 2 4" xfId="739"/>
    <cellStyle name="40% - 强调文字颜色 5 2 4 2" xfId="3063"/>
    <cellStyle name="40% - 强调文字颜色 5 2 4 3" xfId="1410"/>
    <cellStyle name="40% - 强调文字颜色 5 2 4 3 2" xfId="4093"/>
    <cellStyle name="40% - 强调文字颜色 5 2 5" xfId="2502"/>
    <cellStyle name="40% - 强调文字颜色 5 2 6" xfId="1405"/>
    <cellStyle name="40% - 强调文字颜色 5 2 6 2" xfId="4088"/>
    <cellStyle name="40% - 强调文字颜色 5 3" xfId="169"/>
    <cellStyle name="40% - 强调文字颜色 5 3 2" xfId="170"/>
    <cellStyle name="40% - 强调文字颜色 5 3 2 2" xfId="745"/>
    <cellStyle name="40% - 强调文字颜色 5 3 2 2 2" xfId="3069"/>
    <cellStyle name="40% - 强调文字颜色 5 3 2 2 3" xfId="1413"/>
    <cellStyle name="40% - 强调文字颜色 5 3 2 2 3 2" xfId="4096"/>
    <cellStyle name="40% - 强调文字颜色 5 3 2 3" xfId="744"/>
    <cellStyle name="40% - 强调文字颜色 5 3 2 3 2" xfId="3068"/>
    <cellStyle name="40% - 强调文字颜色 5 3 2 4" xfId="2506"/>
    <cellStyle name="40% - 强调文字颜色 5 3 2 5" xfId="1412"/>
    <cellStyle name="40% - 强调文字颜色 5 3 2 5 2" xfId="4095"/>
    <cellStyle name="40% - 强调文字颜色 5 3 3" xfId="171"/>
    <cellStyle name="40% - 强调文字颜色 5 3 3 2" xfId="746"/>
    <cellStyle name="40% - 强调文字颜色 5 3 3 2 2" xfId="3070"/>
    <cellStyle name="40% - 强调文字颜色 5 3 3 2 3" xfId="1415"/>
    <cellStyle name="40% - 强调文字颜色 5 3 3 2 3 2" xfId="4098"/>
    <cellStyle name="40% - 强调文字颜色 5 3 3 3" xfId="2507"/>
    <cellStyle name="40% - 强调文字颜色 5 3 3 4" xfId="1414"/>
    <cellStyle name="40% - 强调文字颜色 5 3 3 4 2" xfId="4097"/>
    <cellStyle name="40% - 强调文字颜色 5 3 4" xfId="743"/>
    <cellStyle name="40% - 强调文字颜色 5 3 4 2" xfId="3067"/>
    <cellStyle name="40% - 强调文字颜色 5 3 4 3" xfId="1416"/>
    <cellStyle name="40% - 强调文字颜色 5 3 4 3 2" xfId="4099"/>
    <cellStyle name="40% - 强调文字颜色 5 3 5" xfId="2505"/>
    <cellStyle name="40% - 强调文字颜色 5 3 6" xfId="1411"/>
    <cellStyle name="40% - 强调文字颜色 5 3 6 2" xfId="4094"/>
    <cellStyle name="40% - 强调文字颜色 5 4" xfId="172"/>
    <cellStyle name="40% - 强调文字颜色 5 4 2" xfId="173"/>
    <cellStyle name="40% - 强调文字颜色 5 4 2 2" xfId="1419"/>
    <cellStyle name="40% - 强调文字颜色 5 4 2 2 2" xfId="3503"/>
    <cellStyle name="40% - 强调文字颜色 5 4 2 2 3" xfId="4102"/>
    <cellStyle name="40% - 强调文字颜色 5 4 2 2 3 2" xfId="5095"/>
    <cellStyle name="40% - 强调文字颜色 5 4 2 3" xfId="2509"/>
    <cellStyle name="40% - 强调文字颜色 5 4 2 4" xfId="1418"/>
    <cellStyle name="40% - 强调文字颜色 5 4 2 4 2" xfId="4101"/>
    <cellStyle name="40% - 强调文字颜色 5 4 3" xfId="174"/>
    <cellStyle name="40% - 强调文字颜色 5 4 3 2" xfId="1421"/>
    <cellStyle name="40% - 强调文字颜色 5 4 3 2 2" xfId="3504"/>
    <cellStyle name="40% - 强调文字颜色 5 4 3 2 3" xfId="4104"/>
    <cellStyle name="40% - 强调文字颜色 5 4 3 2 3 2" xfId="5096"/>
    <cellStyle name="40% - 强调文字颜色 5 4 3 3" xfId="2510"/>
    <cellStyle name="40% - 强调文字颜色 5 4 3 4" xfId="1420"/>
    <cellStyle name="40% - 强调文字颜色 5 4 3 4 2" xfId="4103"/>
    <cellStyle name="40% - 强调文字颜色 5 4 4" xfId="747"/>
    <cellStyle name="40% - 强调文字颜色 5 4 4 2" xfId="3071"/>
    <cellStyle name="40% - 强调文字颜色 5 4 4 3" xfId="1422"/>
    <cellStyle name="40% - 强调文字颜色 5 4 4 3 2" xfId="4105"/>
    <cellStyle name="40% - 强调文字颜色 5 4 4 4" xfId="3505"/>
    <cellStyle name="40% - 强调文字颜色 5 4 5" xfId="2508"/>
    <cellStyle name="40% - 强调文字颜色 5 4 6" xfId="1417"/>
    <cellStyle name="40% - 强调文字颜色 5 4 6 2" xfId="4100"/>
    <cellStyle name="40% - 强调文字颜色 5 5" xfId="175"/>
    <cellStyle name="40% - 强调文字颜色 5 5 2" xfId="176"/>
    <cellStyle name="40% - 强调文字颜色 5 5 2 2" xfId="1425"/>
    <cellStyle name="40% - 强调文字颜色 5 5 2 2 2" xfId="3506"/>
    <cellStyle name="40% - 强调文字颜色 5 5 2 2 3" xfId="4108"/>
    <cellStyle name="40% - 强调文字颜色 5 5 2 2 3 2" xfId="5097"/>
    <cellStyle name="40% - 强调文字颜色 5 5 2 3" xfId="2512"/>
    <cellStyle name="40% - 强调文字颜色 5 5 2 4" xfId="1424"/>
    <cellStyle name="40% - 强调文字颜色 5 5 2 4 2" xfId="4107"/>
    <cellStyle name="40% - 强调文字颜色 5 5 3" xfId="177"/>
    <cellStyle name="40% - 强调文字颜色 5 5 3 2" xfId="1427"/>
    <cellStyle name="40% - 强调文字颜色 5 5 3 2 2" xfId="3507"/>
    <cellStyle name="40% - 强调文字颜色 5 5 3 2 3" xfId="4110"/>
    <cellStyle name="40% - 强调文字颜色 5 5 3 2 3 2" xfId="5098"/>
    <cellStyle name="40% - 强调文字颜色 5 5 3 3" xfId="2513"/>
    <cellStyle name="40% - 强调文字颜色 5 5 3 4" xfId="1426"/>
    <cellStyle name="40% - 强调文字颜色 5 5 3 4 2" xfId="4109"/>
    <cellStyle name="40% - 强调文字颜色 5 5 4" xfId="1428"/>
    <cellStyle name="40% - 强调文字颜色 5 5 4 2" xfId="3508"/>
    <cellStyle name="40% - 强调文字颜色 5 5 4 3" xfId="4111"/>
    <cellStyle name="40% - 强调文字颜色 5 5 4 3 2" xfId="5099"/>
    <cellStyle name="40% - 强调文字颜色 5 5 5" xfId="2511"/>
    <cellStyle name="40% - 强调文字颜色 5 5 6" xfId="1423"/>
    <cellStyle name="40% - 强调文字颜色 5 5 6 2" xfId="4106"/>
    <cellStyle name="40% - 强调文字颜色 5 6" xfId="178"/>
    <cellStyle name="40% - 强调文字颜色 5 6 2" xfId="179"/>
    <cellStyle name="40% - 强调文字颜色 5 6 2 2" xfId="1431"/>
    <cellStyle name="40% - 强调文字颜色 5 6 2 2 2" xfId="3509"/>
    <cellStyle name="40% - 强调文字颜色 5 6 2 2 3" xfId="4114"/>
    <cellStyle name="40% - 强调文字颜色 5 6 2 2 3 2" xfId="5100"/>
    <cellStyle name="40% - 强调文字颜色 5 6 2 3" xfId="2515"/>
    <cellStyle name="40% - 强调文字颜色 5 6 2 4" xfId="1430"/>
    <cellStyle name="40% - 强调文字颜色 5 6 2 4 2" xfId="4113"/>
    <cellStyle name="40% - 强调文字颜色 5 6 3" xfId="180"/>
    <cellStyle name="40% - 强调文字颜色 5 6 3 2" xfId="1433"/>
    <cellStyle name="40% - 强调文字颜色 5 6 3 2 2" xfId="3510"/>
    <cellStyle name="40% - 强调文字颜色 5 6 3 2 3" xfId="4116"/>
    <cellStyle name="40% - 强调文字颜色 5 6 3 2 3 2" xfId="5101"/>
    <cellStyle name="40% - 强调文字颜色 5 6 3 3" xfId="2516"/>
    <cellStyle name="40% - 强调文字颜色 5 6 3 4" xfId="1432"/>
    <cellStyle name="40% - 强调文字颜色 5 6 3 4 2" xfId="4115"/>
    <cellStyle name="40% - 强调文字颜色 5 6 4" xfId="1434"/>
    <cellStyle name="40% - 强调文字颜色 5 6 4 2" xfId="3511"/>
    <cellStyle name="40% - 强调文字颜色 5 6 4 3" xfId="4117"/>
    <cellStyle name="40% - 强调文字颜色 5 6 4 3 2" xfId="5102"/>
    <cellStyle name="40% - 强调文字颜色 5 6 5" xfId="2514"/>
    <cellStyle name="40% - 强调文字颜色 5 6 6" xfId="1429"/>
    <cellStyle name="40% - 强调文字颜色 5 6 6 2" xfId="4112"/>
    <cellStyle name="40% - 强调文字颜色 6 2" xfId="181"/>
    <cellStyle name="40% - 强调文字颜色 6 2 2" xfId="182"/>
    <cellStyle name="40% - 强调文字颜色 6 2 2 2" xfId="750"/>
    <cellStyle name="40% - 强调文字颜色 6 2 2 2 2" xfId="3074"/>
    <cellStyle name="40% - 强调文字颜色 6 2 2 2 3" xfId="1437"/>
    <cellStyle name="40% - 强调文字颜色 6 2 2 2 3 2" xfId="4120"/>
    <cellStyle name="40% - 强调文字颜色 6 2 2 3" xfId="749"/>
    <cellStyle name="40% - 强调文字颜色 6 2 2 3 2" xfId="3073"/>
    <cellStyle name="40% - 强调文字颜色 6 2 2 4" xfId="2518"/>
    <cellStyle name="40% - 强调文字颜色 6 2 2 5" xfId="1436"/>
    <cellStyle name="40% - 强调文字颜色 6 2 2 5 2" xfId="4119"/>
    <cellStyle name="40% - 强调文字颜色 6 2 3" xfId="183"/>
    <cellStyle name="40% - 强调文字颜色 6 2 3 2" xfId="751"/>
    <cellStyle name="40% - 强调文字颜色 6 2 3 2 2" xfId="3075"/>
    <cellStyle name="40% - 强调文字颜色 6 2 3 2 3" xfId="1439"/>
    <cellStyle name="40% - 强调文字颜色 6 2 3 2 3 2" xfId="4122"/>
    <cellStyle name="40% - 强调文字颜色 6 2 3 3" xfId="2519"/>
    <cellStyle name="40% - 强调文字颜色 6 2 3 4" xfId="1438"/>
    <cellStyle name="40% - 强调文字颜色 6 2 3 4 2" xfId="4121"/>
    <cellStyle name="40% - 强调文字颜色 6 2 4" xfId="748"/>
    <cellStyle name="40% - 强调文字颜色 6 2 4 2" xfId="3072"/>
    <cellStyle name="40% - 强调文字颜色 6 2 4 3" xfId="1440"/>
    <cellStyle name="40% - 强调文字颜色 6 2 4 3 2" xfId="4123"/>
    <cellStyle name="40% - 强调文字颜色 6 2 5" xfId="2517"/>
    <cellStyle name="40% - 强调文字颜色 6 2 6" xfId="1435"/>
    <cellStyle name="40% - 强调文字颜色 6 2 6 2" xfId="4118"/>
    <cellStyle name="40% - 强调文字颜色 6 3" xfId="184"/>
    <cellStyle name="40% - 强调文字颜色 6 3 2" xfId="185"/>
    <cellStyle name="40% - 强调文字颜色 6 3 2 2" xfId="754"/>
    <cellStyle name="40% - 强调文字颜色 6 3 2 2 2" xfId="3078"/>
    <cellStyle name="40% - 强调文字颜色 6 3 2 2 3" xfId="1443"/>
    <cellStyle name="40% - 强调文字颜色 6 3 2 2 3 2" xfId="4126"/>
    <cellStyle name="40% - 强调文字颜色 6 3 2 3" xfId="753"/>
    <cellStyle name="40% - 强调文字颜色 6 3 2 3 2" xfId="3077"/>
    <cellStyle name="40% - 强调文字颜色 6 3 2 4" xfId="2521"/>
    <cellStyle name="40% - 强调文字颜色 6 3 2 5" xfId="1442"/>
    <cellStyle name="40% - 强调文字颜色 6 3 2 5 2" xfId="4125"/>
    <cellStyle name="40% - 强调文字颜色 6 3 3" xfId="186"/>
    <cellStyle name="40% - 强调文字颜色 6 3 3 2" xfId="755"/>
    <cellStyle name="40% - 强调文字颜色 6 3 3 2 2" xfId="3079"/>
    <cellStyle name="40% - 强调文字颜色 6 3 3 2 3" xfId="1445"/>
    <cellStyle name="40% - 强调文字颜色 6 3 3 2 3 2" xfId="4128"/>
    <cellStyle name="40% - 强调文字颜色 6 3 3 3" xfId="2522"/>
    <cellStyle name="40% - 强调文字颜色 6 3 3 4" xfId="1444"/>
    <cellStyle name="40% - 强调文字颜色 6 3 3 4 2" xfId="4127"/>
    <cellStyle name="40% - 强调文字颜色 6 3 4" xfId="752"/>
    <cellStyle name="40% - 强调文字颜色 6 3 4 2" xfId="3076"/>
    <cellStyle name="40% - 强调文字颜色 6 3 4 3" xfId="1446"/>
    <cellStyle name="40% - 强调文字颜色 6 3 4 3 2" xfId="4129"/>
    <cellStyle name="40% - 强调文字颜色 6 3 5" xfId="2520"/>
    <cellStyle name="40% - 强调文字颜色 6 3 6" xfId="1441"/>
    <cellStyle name="40% - 强调文字颜色 6 3 6 2" xfId="4124"/>
    <cellStyle name="40% - 强调文字颜色 6 4" xfId="187"/>
    <cellStyle name="40% - 强调文字颜色 6 4 2" xfId="188"/>
    <cellStyle name="40% - 强调文字颜色 6 4 2 2" xfId="1449"/>
    <cellStyle name="40% - 强调文字颜色 6 4 2 2 2" xfId="3512"/>
    <cellStyle name="40% - 强调文字颜色 6 4 2 2 3" xfId="4132"/>
    <cellStyle name="40% - 强调文字颜色 6 4 2 2 3 2" xfId="5103"/>
    <cellStyle name="40% - 强调文字颜色 6 4 2 3" xfId="2524"/>
    <cellStyle name="40% - 强调文字颜色 6 4 2 4" xfId="1448"/>
    <cellStyle name="40% - 强调文字颜色 6 4 2 4 2" xfId="4131"/>
    <cellStyle name="40% - 强调文字颜色 6 4 3" xfId="189"/>
    <cellStyle name="40% - 强调文字颜色 6 4 3 2" xfId="1451"/>
    <cellStyle name="40% - 强调文字颜色 6 4 3 2 2" xfId="3513"/>
    <cellStyle name="40% - 强调文字颜色 6 4 3 2 3" xfId="4134"/>
    <cellStyle name="40% - 强调文字颜色 6 4 3 2 3 2" xfId="5104"/>
    <cellStyle name="40% - 强调文字颜色 6 4 3 3" xfId="2525"/>
    <cellStyle name="40% - 强调文字颜色 6 4 3 4" xfId="1450"/>
    <cellStyle name="40% - 强调文字颜色 6 4 3 4 2" xfId="4133"/>
    <cellStyle name="40% - 强调文字颜色 6 4 4" xfId="756"/>
    <cellStyle name="40% - 强调文字颜色 6 4 4 2" xfId="3080"/>
    <cellStyle name="40% - 强调文字颜色 6 4 4 3" xfId="1452"/>
    <cellStyle name="40% - 强调文字颜色 6 4 4 3 2" xfId="4135"/>
    <cellStyle name="40% - 强调文字颜色 6 4 4 4" xfId="3514"/>
    <cellStyle name="40% - 强调文字颜色 6 4 5" xfId="2523"/>
    <cellStyle name="40% - 强调文字颜色 6 4 6" xfId="1447"/>
    <cellStyle name="40% - 强调文字颜色 6 4 6 2" xfId="4130"/>
    <cellStyle name="40% - 强调文字颜色 6 5" xfId="190"/>
    <cellStyle name="40% - 强调文字颜色 6 5 2" xfId="191"/>
    <cellStyle name="40% - 强调文字颜色 6 5 2 2" xfId="1455"/>
    <cellStyle name="40% - 强调文字颜色 6 5 2 2 2" xfId="3515"/>
    <cellStyle name="40% - 强调文字颜色 6 5 2 2 3" xfId="4138"/>
    <cellStyle name="40% - 强调文字颜色 6 5 2 2 3 2" xfId="5105"/>
    <cellStyle name="40% - 强调文字颜色 6 5 2 3" xfId="2527"/>
    <cellStyle name="40% - 强调文字颜色 6 5 2 4" xfId="1454"/>
    <cellStyle name="40% - 强调文字颜色 6 5 2 4 2" xfId="4137"/>
    <cellStyle name="40% - 强调文字颜色 6 5 3" xfId="192"/>
    <cellStyle name="40% - 强调文字颜色 6 5 3 2" xfId="1457"/>
    <cellStyle name="40% - 强调文字颜色 6 5 3 2 2" xfId="3516"/>
    <cellStyle name="40% - 强调文字颜色 6 5 3 2 3" xfId="4140"/>
    <cellStyle name="40% - 强调文字颜色 6 5 3 2 3 2" xfId="5106"/>
    <cellStyle name="40% - 强调文字颜色 6 5 3 3" xfId="2528"/>
    <cellStyle name="40% - 强调文字颜色 6 5 3 4" xfId="1456"/>
    <cellStyle name="40% - 强调文字颜色 6 5 3 4 2" xfId="4139"/>
    <cellStyle name="40% - 强调文字颜色 6 5 4" xfId="1458"/>
    <cellStyle name="40% - 强调文字颜色 6 5 4 2" xfId="3517"/>
    <cellStyle name="40% - 强调文字颜色 6 5 4 3" xfId="4141"/>
    <cellStyle name="40% - 强调文字颜色 6 5 4 3 2" xfId="5107"/>
    <cellStyle name="40% - 强调文字颜色 6 5 5" xfId="2526"/>
    <cellStyle name="40% - 强调文字颜色 6 5 6" xfId="1453"/>
    <cellStyle name="40% - 强调文字颜色 6 5 6 2" xfId="4136"/>
    <cellStyle name="40% - 强调文字颜色 6 6" xfId="193"/>
    <cellStyle name="40% - 强调文字颜色 6 6 2" xfId="194"/>
    <cellStyle name="40% - 强调文字颜色 6 6 2 2" xfId="1461"/>
    <cellStyle name="40% - 强调文字颜色 6 6 2 2 2" xfId="3518"/>
    <cellStyle name="40% - 强调文字颜色 6 6 2 2 3" xfId="4144"/>
    <cellStyle name="40% - 强调文字颜色 6 6 2 2 3 2" xfId="5108"/>
    <cellStyle name="40% - 强调文字颜色 6 6 2 3" xfId="2530"/>
    <cellStyle name="40% - 强调文字颜色 6 6 2 4" xfId="1460"/>
    <cellStyle name="40% - 强调文字颜色 6 6 2 4 2" xfId="4143"/>
    <cellStyle name="40% - 强调文字颜色 6 6 3" xfId="195"/>
    <cellStyle name="40% - 强调文字颜色 6 6 3 2" xfId="1463"/>
    <cellStyle name="40% - 强调文字颜色 6 6 3 2 2" xfId="3519"/>
    <cellStyle name="40% - 强调文字颜色 6 6 3 2 3" xfId="4146"/>
    <cellStyle name="40% - 强调文字颜色 6 6 3 2 3 2" xfId="5109"/>
    <cellStyle name="40% - 强调文字颜色 6 6 3 3" xfId="2531"/>
    <cellStyle name="40% - 强调文字颜色 6 6 3 4" xfId="1462"/>
    <cellStyle name="40% - 强调文字颜色 6 6 3 4 2" xfId="4145"/>
    <cellStyle name="40% - 强调文字颜色 6 6 4" xfId="1464"/>
    <cellStyle name="40% - 强调文字颜色 6 6 4 2" xfId="3520"/>
    <cellStyle name="40% - 强调文字颜色 6 6 4 3" xfId="4147"/>
    <cellStyle name="40% - 强调文字颜色 6 6 4 3 2" xfId="5110"/>
    <cellStyle name="40% - 强调文字颜色 6 6 5" xfId="2529"/>
    <cellStyle name="40% - 强调文字颜色 6 6 6" xfId="1459"/>
    <cellStyle name="40% - 强调文字颜色 6 6 6 2" xfId="4142"/>
    <cellStyle name="60% - 强调文字颜色 1 2" xfId="196"/>
    <cellStyle name="60% - 强调文字颜色 1 2 2" xfId="197"/>
    <cellStyle name="60% - 强调文字颜色 1 2 2 2" xfId="759"/>
    <cellStyle name="60% - 强调文字颜色 1 2 2 2 2" xfId="3083"/>
    <cellStyle name="60% - 强调文字颜色 1 2 2 2 3" xfId="1467"/>
    <cellStyle name="60% - 强调文字颜色 1 2 2 2 3 2" xfId="4150"/>
    <cellStyle name="60% - 强调文字颜色 1 2 2 3" xfId="758"/>
    <cellStyle name="60% - 强调文字颜色 1 2 2 3 2" xfId="3082"/>
    <cellStyle name="60% - 强调文字颜色 1 2 2 4" xfId="2533"/>
    <cellStyle name="60% - 强调文字颜色 1 2 2 5" xfId="1466"/>
    <cellStyle name="60% - 强调文字颜色 1 2 2 5 2" xfId="4149"/>
    <cellStyle name="60% - 强调文字颜色 1 2 3" xfId="198"/>
    <cellStyle name="60% - 强调文字颜色 1 2 3 2" xfId="760"/>
    <cellStyle name="60% - 强调文字颜色 1 2 3 2 2" xfId="3084"/>
    <cellStyle name="60% - 强调文字颜色 1 2 3 2 3" xfId="1469"/>
    <cellStyle name="60% - 强调文字颜色 1 2 3 2 3 2" xfId="4152"/>
    <cellStyle name="60% - 强调文字颜色 1 2 3 3" xfId="2534"/>
    <cellStyle name="60% - 强调文字颜色 1 2 3 4" xfId="1468"/>
    <cellStyle name="60% - 强调文字颜色 1 2 3 4 2" xfId="4151"/>
    <cellStyle name="60% - 强调文字颜色 1 2 4" xfId="757"/>
    <cellStyle name="60% - 强调文字颜色 1 2 4 2" xfId="3081"/>
    <cellStyle name="60% - 强调文字颜色 1 2 4 3" xfId="1470"/>
    <cellStyle name="60% - 强调文字颜色 1 2 4 3 2" xfId="4153"/>
    <cellStyle name="60% - 强调文字颜色 1 2 5" xfId="2532"/>
    <cellStyle name="60% - 强调文字颜色 1 2 6" xfId="1465"/>
    <cellStyle name="60% - 强调文字颜色 1 2 6 2" xfId="4148"/>
    <cellStyle name="60% - 强调文字颜色 1 3" xfId="199"/>
    <cellStyle name="60% - 强调文字颜色 1 3 2" xfId="200"/>
    <cellStyle name="60% - 强调文字颜色 1 3 2 2" xfId="763"/>
    <cellStyle name="60% - 强调文字颜色 1 3 2 2 2" xfId="3087"/>
    <cellStyle name="60% - 强调文字颜色 1 3 2 2 3" xfId="1473"/>
    <cellStyle name="60% - 强调文字颜色 1 3 2 2 3 2" xfId="4156"/>
    <cellStyle name="60% - 强调文字颜色 1 3 2 3" xfId="762"/>
    <cellStyle name="60% - 强调文字颜色 1 3 2 3 2" xfId="3086"/>
    <cellStyle name="60% - 强调文字颜色 1 3 2 4" xfId="2536"/>
    <cellStyle name="60% - 强调文字颜色 1 3 2 5" xfId="1472"/>
    <cellStyle name="60% - 强调文字颜色 1 3 2 5 2" xfId="4155"/>
    <cellStyle name="60% - 强调文字颜色 1 3 3" xfId="201"/>
    <cellStyle name="60% - 强调文字颜色 1 3 3 2" xfId="764"/>
    <cellStyle name="60% - 强调文字颜色 1 3 3 2 2" xfId="3088"/>
    <cellStyle name="60% - 强调文字颜色 1 3 3 2 3" xfId="1475"/>
    <cellStyle name="60% - 强调文字颜色 1 3 3 2 3 2" xfId="4158"/>
    <cellStyle name="60% - 强调文字颜色 1 3 3 3" xfId="2537"/>
    <cellStyle name="60% - 强调文字颜色 1 3 3 4" xfId="1474"/>
    <cellStyle name="60% - 强调文字颜色 1 3 3 4 2" xfId="4157"/>
    <cellStyle name="60% - 强调文字颜色 1 3 4" xfId="761"/>
    <cellStyle name="60% - 强调文字颜色 1 3 4 2" xfId="3085"/>
    <cellStyle name="60% - 强调文字颜色 1 3 4 3" xfId="1476"/>
    <cellStyle name="60% - 强调文字颜色 1 3 4 3 2" xfId="4159"/>
    <cellStyle name="60% - 强调文字颜色 1 3 5" xfId="2535"/>
    <cellStyle name="60% - 强调文字颜色 1 3 6" xfId="1471"/>
    <cellStyle name="60% - 强调文字颜色 1 3 6 2" xfId="4154"/>
    <cellStyle name="60% - 强调文字颜色 1 4" xfId="202"/>
    <cellStyle name="60% - 强调文字颜色 1 4 2" xfId="203"/>
    <cellStyle name="60% - 强调文字颜色 1 4 2 2" xfId="1479"/>
    <cellStyle name="60% - 强调文字颜色 1 4 2 2 2" xfId="3521"/>
    <cellStyle name="60% - 强调文字颜色 1 4 2 2 3" xfId="4162"/>
    <cellStyle name="60% - 强调文字颜色 1 4 2 2 3 2" xfId="5111"/>
    <cellStyle name="60% - 强调文字颜色 1 4 2 3" xfId="2539"/>
    <cellStyle name="60% - 强调文字颜色 1 4 2 4" xfId="1478"/>
    <cellStyle name="60% - 强调文字颜色 1 4 2 4 2" xfId="4161"/>
    <cellStyle name="60% - 强调文字颜色 1 4 3" xfId="204"/>
    <cellStyle name="60% - 强调文字颜色 1 4 3 2" xfId="1481"/>
    <cellStyle name="60% - 强调文字颜色 1 4 3 2 2" xfId="3522"/>
    <cellStyle name="60% - 强调文字颜色 1 4 3 2 3" xfId="4164"/>
    <cellStyle name="60% - 强调文字颜色 1 4 3 2 3 2" xfId="5112"/>
    <cellStyle name="60% - 强调文字颜色 1 4 3 3" xfId="2540"/>
    <cellStyle name="60% - 强调文字颜色 1 4 3 4" xfId="1480"/>
    <cellStyle name="60% - 强调文字颜色 1 4 3 4 2" xfId="4163"/>
    <cellStyle name="60% - 强调文字颜色 1 4 4" xfId="765"/>
    <cellStyle name="60% - 强调文字颜色 1 4 4 2" xfId="3089"/>
    <cellStyle name="60% - 强调文字颜色 1 4 4 3" xfId="1482"/>
    <cellStyle name="60% - 强调文字颜色 1 4 4 3 2" xfId="4165"/>
    <cellStyle name="60% - 强调文字颜色 1 4 4 4" xfId="3523"/>
    <cellStyle name="60% - 强调文字颜色 1 4 5" xfId="2538"/>
    <cellStyle name="60% - 强调文字颜色 1 4 6" xfId="1477"/>
    <cellStyle name="60% - 强调文字颜色 1 4 6 2" xfId="4160"/>
    <cellStyle name="60% - 强调文字颜色 1 5" xfId="205"/>
    <cellStyle name="60% - 强调文字颜色 1 5 2" xfId="206"/>
    <cellStyle name="60% - 强调文字颜色 1 5 2 2" xfId="1485"/>
    <cellStyle name="60% - 强调文字颜色 1 5 2 2 2" xfId="3524"/>
    <cellStyle name="60% - 强调文字颜色 1 5 2 2 3" xfId="4168"/>
    <cellStyle name="60% - 强调文字颜色 1 5 2 2 3 2" xfId="5113"/>
    <cellStyle name="60% - 强调文字颜色 1 5 2 3" xfId="2542"/>
    <cellStyle name="60% - 强调文字颜色 1 5 2 4" xfId="1484"/>
    <cellStyle name="60% - 强调文字颜色 1 5 2 4 2" xfId="4167"/>
    <cellStyle name="60% - 强调文字颜色 1 5 3" xfId="207"/>
    <cellStyle name="60% - 强调文字颜色 1 5 3 2" xfId="1487"/>
    <cellStyle name="60% - 强调文字颜色 1 5 3 2 2" xfId="3525"/>
    <cellStyle name="60% - 强调文字颜色 1 5 3 2 3" xfId="4170"/>
    <cellStyle name="60% - 强调文字颜色 1 5 3 2 3 2" xfId="5114"/>
    <cellStyle name="60% - 强调文字颜色 1 5 3 3" xfId="2543"/>
    <cellStyle name="60% - 强调文字颜色 1 5 3 4" xfId="1486"/>
    <cellStyle name="60% - 强调文字颜色 1 5 3 4 2" xfId="4169"/>
    <cellStyle name="60% - 强调文字颜色 1 5 4" xfId="1488"/>
    <cellStyle name="60% - 强调文字颜色 1 5 4 2" xfId="3526"/>
    <cellStyle name="60% - 强调文字颜色 1 5 4 3" xfId="4171"/>
    <cellStyle name="60% - 强调文字颜色 1 5 4 3 2" xfId="5115"/>
    <cellStyle name="60% - 强调文字颜色 1 5 5" xfId="2541"/>
    <cellStyle name="60% - 强调文字颜色 1 5 6" xfId="1483"/>
    <cellStyle name="60% - 强调文字颜色 1 5 6 2" xfId="4166"/>
    <cellStyle name="60% - 强调文字颜色 1 6" xfId="208"/>
    <cellStyle name="60% - 强调文字颜色 1 6 2" xfId="209"/>
    <cellStyle name="60% - 强调文字颜色 1 6 2 2" xfId="1491"/>
    <cellStyle name="60% - 强调文字颜色 1 6 2 2 2" xfId="3527"/>
    <cellStyle name="60% - 强调文字颜色 1 6 2 2 3" xfId="4174"/>
    <cellStyle name="60% - 强调文字颜色 1 6 2 2 3 2" xfId="5116"/>
    <cellStyle name="60% - 强调文字颜色 1 6 2 3" xfId="2545"/>
    <cellStyle name="60% - 强调文字颜色 1 6 2 4" xfId="1490"/>
    <cellStyle name="60% - 强调文字颜色 1 6 2 4 2" xfId="4173"/>
    <cellStyle name="60% - 强调文字颜色 1 6 3" xfId="210"/>
    <cellStyle name="60% - 强调文字颜色 1 6 3 2" xfId="1493"/>
    <cellStyle name="60% - 强调文字颜色 1 6 3 2 2" xfId="3528"/>
    <cellStyle name="60% - 强调文字颜色 1 6 3 2 3" xfId="4176"/>
    <cellStyle name="60% - 强调文字颜色 1 6 3 2 3 2" xfId="5117"/>
    <cellStyle name="60% - 强调文字颜色 1 6 3 3" xfId="2546"/>
    <cellStyle name="60% - 强调文字颜色 1 6 3 4" xfId="1492"/>
    <cellStyle name="60% - 强调文字颜色 1 6 3 4 2" xfId="4175"/>
    <cellStyle name="60% - 强调文字颜色 1 6 4" xfId="1494"/>
    <cellStyle name="60% - 强调文字颜色 1 6 4 2" xfId="3529"/>
    <cellStyle name="60% - 强调文字颜色 1 6 4 3" xfId="4177"/>
    <cellStyle name="60% - 强调文字颜色 1 6 4 3 2" xfId="5118"/>
    <cellStyle name="60% - 强调文字颜色 1 6 5" xfId="2544"/>
    <cellStyle name="60% - 强调文字颜色 1 6 6" xfId="1489"/>
    <cellStyle name="60% - 强调文字颜色 1 6 6 2" xfId="4172"/>
    <cellStyle name="60% - 强调文字颜色 2 2" xfId="211"/>
    <cellStyle name="60% - 强调文字颜色 2 2 2" xfId="212"/>
    <cellStyle name="60% - 强调文字颜色 2 2 2 2" xfId="768"/>
    <cellStyle name="60% - 强调文字颜色 2 2 2 2 2" xfId="3092"/>
    <cellStyle name="60% - 强调文字颜色 2 2 2 2 3" xfId="1497"/>
    <cellStyle name="60% - 强调文字颜色 2 2 2 2 3 2" xfId="4180"/>
    <cellStyle name="60% - 强调文字颜色 2 2 2 3" xfId="767"/>
    <cellStyle name="60% - 强调文字颜色 2 2 2 3 2" xfId="3091"/>
    <cellStyle name="60% - 强调文字颜色 2 2 2 4" xfId="2548"/>
    <cellStyle name="60% - 强调文字颜色 2 2 2 5" xfId="1496"/>
    <cellStyle name="60% - 强调文字颜色 2 2 2 5 2" xfId="4179"/>
    <cellStyle name="60% - 强调文字颜色 2 2 3" xfId="213"/>
    <cellStyle name="60% - 强调文字颜色 2 2 3 2" xfId="769"/>
    <cellStyle name="60% - 强调文字颜色 2 2 3 2 2" xfId="3093"/>
    <cellStyle name="60% - 强调文字颜色 2 2 3 2 3" xfId="1499"/>
    <cellStyle name="60% - 强调文字颜色 2 2 3 2 3 2" xfId="4182"/>
    <cellStyle name="60% - 强调文字颜色 2 2 3 3" xfId="2549"/>
    <cellStyle name="60% - 强调文字颜色 2 2 3 4" xfId="1498"/>
    <cellStyle name="60% - 强调文字颜色 2 2 3 4 2" xfId="4181"/>
    <cellStyle name="60% - 强调文字颜色 2 2 4" xfId="766"/>
    <cellStyle name="60% - 强调文字颜色 2 2 4 2" xfId="3090"/>
    <cellStyle name="60% - 强调文字颜色 2 2 4 3" xfId="1500"/>
    <cellStyle name="60% - 强调文字颜色 2 2 4 3 2" xfId="4183"/>
    <cellStyle name="60% - 强调文字颜色 2 2 5" xfId="2547"/>
    <cellStyle name="60% - 强调文字颜色 2 2 6" xfId="1495"/>
    <cellStyle name="60% - 强调文字颜色 2 2 6 2" xfId="4178"/>
    <cellStyle name="60% - 强调文字颜色 2 3" xfId="214"/>
    <cellStyle name="60% - 强调文字颜色 2 3 2" xfId="215"/>
    <cellStyle name="60% - 强调文字颜色 2 3 2 2" xfId="772"/>
    <cellStyle name="60% - 强调文字颜色 2 3 2 2 2" xfId="3096"/>
    <cellStyle name="60% - 强调文字颜色 2 3 2 2 3" xfId="1503"/>
    <cellStyle name="60% - 强调文字颜色 2 3 2 2 3 2" xfId="4186"/>
    <cellStyle name="60% - 强调文字颜色 2 3 2 3" xfId="771"/>
    <cellStyle name="60% - 强调文字颜色 2 3 2 3 2" xfId="3095"/>
    <cellStyle name="60% - 强调文字颜色 2 3 2 4" xfId="2551"/>
    <cellStyle name="60% - 强调文字颜色 2 3 2 5" xfId="1502"/>
    <cellStyle name="60% - 强调文字颜色 2 3 2 5 2" xfId="4185"/>
    <cellStyle name="60% - 强调文字颜色 2 3 3" xfId="216"/>
    <cellStyle name="60% - 强调文字颜色 2 3 3 2" xfId="773"/>
    <cellStyle name="60% - 强调文字颜色 2 3 3 2 2" xfId="3097"/>
    <cellStyle name="60% - 强调文字颜色 2 3 3 2 3" xfId="1505"/>
    <cellStyle name="60% - 强调文字颜色 2 3 3 2 3 2" xfId="4188"/>
    <cellStyle name="60% - 强调文字颜色 2 3 3 3" xfId="2552"/>
    <cellStyle name="60% - 强调文字颜色 2 3 3 4" xfId="1504"/>
    <cellStyle name="60% - 强调文字颜色 2 3 3 4 2" xfId="4187"/>
    <cellStyle name="60% - 强调文字颜色 2 3 4" xfId="770"/>
    <cellStyle name="60% - 强调文字颜色 2 3 4 2" xfId="3094"/>
    <cellStyle name="60% - 强调文字颜色 2 3 4 3" xfId="1506"/>
    <cellStyle name="60% - 强调文字颜色 2 3 4 3 2" xfId="4189"/>
    <cellStyle name="60% - 强调文字颜色 2 3 5" xfId="2550"/>
    <cellStyle name="60% - 强调文字颜色 2 3 6" xfId="1501"/>
    <cellStyle name="60% - 强调文字颜色 2 3 6 2" xfId="4184"/>
    <cellStyle name="60% - 强调文字颜色 2 4" xfId="217"/>
    <cellStyle name="60% - 强调文字颜色 2 4 2" xfId="218"/>
    <cellStyle name="60% - 强调文字颜色 2 4 2 2" xfId="1509"/>
    <cellStyle name="60% - 强调文字颜色 2 4 2 2 2" xfId="3530"/>
    <cellStyle name="60% - 强调文字颜色 2 4 2 2 3" xfId="4192"/>
    <cellStyle name="60% - 强调文字颜色 2 4 2 2 3 2" xfId="5119"/>
    <cellStyle name="60% - 强调文字颜色 2 4 2 3" xfId="2554"/>
    <cellStyle name="60% - 强调文字颜色 2 4 2 4" xfId="1508"/>
    <cellStyle name="60% - 强调文字颜色 2 4 2 4 2" xfId="4191"/>
    <cellStyle name="60% - 强调文字颜色 2 4 3" xfId="219"/>
    <cellStyle name="60% - 强调文字颜色 2 4 3 2" xfId="1511"/>
    <cellStyle name="60% - 强调文字颜色 2 4 3 2 2" xfId="3531"/>
    <cellStyle name="60% - 强调文字颜色 2 4 3 2 3" xfId="4194"/>
    <cellStyle name="60% - 强调文字颜色 2 4 3 2 3 2" xfId="5120"/>
    <cellStyle name="60% - 强调文字颜色 2 4 3 3" xfId="2555"/>
    <cellStyle name="60% - 强调文字颜色 2 4 3 4" xfId="1510"/>
    <cellStyle name="60% - 强调文字颜色 2 4 3 4 2" xfId="4193"/>
    <cellStyle name="60% - 强调文字颜色 2 4 4" xfId="774"/>
    <cellStyle name="60% - 强调文字颜色 2 4 4 2" xfId="3098"/>
    <cellStyle name="60% - 强调文字颜色 2 4 4 3" xfId="1512"/>
    <cellStyle name="60% - 强调文字颜色 2 4 4 3 2" xfId="4195"/>
    <cellStyle name="60% - 强调文字颜色 2 4 4 4" xfId="3532"/>
    <cellStyle name="60% - 强调文字颜色 2 4 5" xfId="2553"/>
    <cellStyle name="60% - 强调文字颜色 2 4 6" xfId="1507"/>
    <cellStyle name="60% - 强调文字颜色 2 4 6 2" xfId="4190"/>
    <cellStyle name="60% - 强调文字颜色 2 5" xfId="220"/>
    <cellStyle name="60% - 强调文字颜色 2 5 2" xfId="221"/>
    <cellStyle name="60% - 强调文字颜色 2 5 2 2" xfId="1515"/>
    <cellStyle name="60% - 强调文字颜色 2 5 2 2 2" xfId="3533"/>
    <cellStyle name="60% - 强调文字颜色 2 5 2 2 3" xfId="4198"/>
    <cellStyle name="60% - 强调文字颜色 2 5 2 2 3 2" xfId="5121"/>
    <cellStyle name="60% - 强调文字颜色 2 5 2 3" xfId="2557"/>
    <cellStyle name="60% - 强调文字颜色 2 5 2 4" xfId="1514"/>
    <cellStyle name="60% - 强调文字颜色 2 5 2 4 2" xfId="4197"/>
    <cellStyle name="60% - 强调文字颜色 2 5 3" xfId="222"/>
    <cellStyle name="60% - 强调文字颜色 2 5 3 2" xfId="1517"/>
    <cellStyle name="60% - 强调文字颜色 2 5 3 2 2" xfId="3534"/>
    <cellStyle name="60% - 强调文字颜色 2 5 3 2 3" xfId="4200"/>
    <cellStyle name="60% - 强调文字颜色 2 5 3 2 3 2" xfId="5122"/>
    <cellStyle name="60% - 强调文字颜色 2 5 3 3" xfId="2558"/>
    <cellStyle name="60% - 强调文字颜色 2 5 3 4" xfId="1516"/>
    <cellStyle name="60% - 强调文字颜色 2 5 3 4 2" xfId="4199"/>
    <cellStyle name="60% - 强调文字颜色 2 5 4" xfId="1518"/>
    <cellStyle name="60% - 强调文字颜色 2 5 4 2" xfId="3535"/>
    <cellStyle name="60% - 强调文字颜色 2 5 4 3" xfId="4201"/>
    <cellStyle name="60% - 强调文字颜色 2 5 4 3 2" xfId="5123"/>
    <cellStyle name="60% - 强调文字颜色 2 5 5" xfId="2556"/>
    <cellStyle name="60% - 强调文字颜色 2 5 6" xfId="1513"/>
    <cellStyle name="60% - 强调文字颜色 2 5 6 2" xfId="4196"/>
    <cellStyle name="60% - 强调文字颜色 2 6" xfId="223"/>
    <cellStyle name="60% - 强调文字颜色 2 6 2" xfId="224"/>
    <cellStyle name="60% - 强调文字颜色 2 6 2 2" xfId="1521"/>
    <cellStyle name="60% - 强调文字颜色 2 6 2 2 2" xfId="3536"/>
    <cellStyle name="60% - 强调文字颜色 2 6 2 2 3" xfId="4204"/>
    <cellStyle name="60% - 强调文字颜色 2 6 2 2 3 2" xfId="5124"/>
    <cellStyle name="60% - 强调文字颜色 2 6 2 3" xfId="2560"/>
    <cellStyle name="60% - 强调文字颜色 2 6 2 4" xfId="1520"/>
    <cellStyle name="60% - 强调文字颜色 2 6 2 4 2" xfId="4203"/>
    <cellStyle name="60% - 强调文字颜色 2 6 3" xfId="225"/>
    <cellStyle name="60% - 强调文字颜色 2 6 3 2" xfId="1523"/>
    <cellStyle name="60% - 强调文字颜色 2 6 3 2 2" xfId="3537"/>
    <cellStyle name="60% - 强调文字颜色 2 6 3 2 3" xfId="4206"/>
    <cellStyle name="60% - 强调文字颜色 2 6 3 2 3 2" xfId="5125"/>
    <cellStyle name="60% - 强调文字颜色 2 6 3 3" xfId="2561"/>
    <cellStyle name="60% - 强调文字颜色 2 6 3 4" xfId="1522"/>
    <cellStyle name="60% - 强调文字颜色 2 6 3 4 2" xfId="4205"/>
    <cellStyle name="60% - 强调文字颜色 2 6 4" xfId="1524"/>
    <cellStyle name="60% - 强调文字颜色 2 6 4 2" xfId="3538"/>
    <cellStyle name="60% - 强调文字颜色 2 6 4 3" xfId="4207"/>
    <cellStyle name="60% - 强调文字颜色 2 6 4 3 2" xfId="5126"/>
    <cellStyle name="60% - 强调文字颜色 2 6 5" xfId="2559"/>
    <cellStyle name="60% - 强调文字颜色 2 6 6" xfId="1519"/>
    <cellStyle name="60% - 强调文字颜色 2 6 6 2" xfId="4202"/>
    <cellStyle name="60% - 强调文字颜色 3 2" xfId="226"/>
    <cellStyle name="60% - 强调文字颜色 3 2 2" xfId="227"/>
    <cellStyle name="60% - 强调文字颜色 3 2 2 2" xfId="777"/>
    <cellStyle name="60% - 强调文字颜色 3 2 2 2 2" xfId="3101"/>
    <cellStyle name="60% - 强调文字颜色 3 2 2 2 3" xfId="1527"/>
    <cellStyle name="60% - 强调文字颜色 3 2 2 2 3 2" xfId="4210"/>
    <cellStyle name="60% - 强调文字颜色 3 2 2 3" xfId="776"/>
    <cellStyle name="60% - 强调文字颜色 3 2 2 3 2" xfId="3100"/>
    <cellStyle name="60% - 强调文字颜色 3 2 2 4" xfId="2563"/>
    <cellStyle name="60% - 强调文字颜色 3 2 2 5" xfId="1526"/>
    <cellStyle name="60% - 强调文字颜色 3 2 2 5 2" xfId="4209"/>
    <cellStyle name="60% - 强调文字颜色 3 2 3" xfId="228"/>
    <cellStyle name="60% - 强调文字颜色 3 2 3 2" xfId="778"/>
    <cellStyle name="60% - 强调文字颜色 3 2 3 2 2" xfId="3102"/>
    <cellStyle name="60% - 强调文字颜色 3 2 3 2 3" xfId="1529"/>
    <cellStyle name="60% - 强调文字颜色 3 2 3 2 3 2" xfId="4212"/>
    <cellStyle name="60% - 强调文字颜色 3 2 3 3" xfId="2564"/>
    <cellStyle name="60% - 强调文字颜色 3 2 3 4" xfId="1528"/>
    <cellStyle name="60% - 强调文字颜色 3 2 3 4 2" xfId="4211"/>
    <cellStyle name="60% - 强调文字颜色 3 2 4" xfId="775"/>
    <cellStyle name="60% - 强调文字颜色 3 2 4 2" xfId="3099"/>
    <cellStyle name="60% - 强调文字颜色 3 2 4 3" xfId="1530"/>
    <cellStyle name="60% - 强调文字颜色 3 2 4 3 2" xfId="4213"/>
    <cellStyle name="60% - 强调文字颜色 3 2 5" xfId="2562"/>
    <cellStyle name="60% - 强调文字颜色 3 2 6" xfId="1525"/>
    <cellStyle name="60% - 强调文字颜色 3 2 6 2" xfId="4208"/>
    <cellStyle name="60% - 强调文字颜色 3 3" xfId="229"/>
    <cellStyle name="60% - 强调文字颜色 3 3 2" xfId="230"/>
    <cellStyle name="60% - 强调文字颜色 3 3 2 2" xfId="781"/>
    <cellStyle name="60% - 强调文字颜色 3 3 2 2 2" xfId="3105"/>
    <cellStyle name="60% - 强调文字颜色 3 3 2 2 3" xfId="1533"/>
    <cellStyle name="60% - 强调文字颜色 3 3 2 2 3 2" xfId="4216"/>
    <cellStyle name="60% - 强调文字颜色 3 3 2 3" xfId="780"/>
    <cellStyle name="60% - 强调文字颜色 3 3 2 3 2" xfId="3104"/>
    <cellStyle name="60% - 强调文字颜色 3 3 2 4" xfId="2566"/>
    <cellStyle name="60% - 强调文字颜色 3 3 2 5" xfId="1532"/>
    <cellStyle name="60% - 强调文字颜色 3 3 2 5 2" xfId="4215"/>
    <cellStyle name="60% - 强调文字颜色 3 3 3" xfId="231"/>
    <cellStyle name="60% - 强调文字颜色 3 3 3 2" xfId="782"/>
    <cellStyle name="60% - 强调文字颜色 3 3 3 2 2" xfId="3106"/>
    <cellStyle name="60% - 强调文字颜色 3 3 3 2 3" xfId="1535"/>
    <cellStyle name="60% - 强调文字颜色 3 3 3 2 3 2" xfId="4218"/>
    <cellStyle name="60% - 强调文字颜色 3 3 3 3" xfId="2567"/>
    <cellStyle name="60% - 强调文字颜色 3 3 3 4" xfId="1534"/>
    <cellStyle name="60% - 强调文字颜色 3 3 3 4 2" xfId="4217"/>
    <cellStyle name="60% - 强调文字颜色 3 3 4" xfId="779"/>
    <cellStyle name="60% - 强调文字颜色 3 3 4 2" xfId="3103"/>
    <cellStyle name="60% - 强调文字颜色 3 3 4 3" xfId="1536"/>
    <cellStyle name="60% - 强调文字颜色 3 3 4 3 2" xfId="4219"/>
    <cellStyle name="60% - 强调文字颜色 3 3 5" xfId="2565"/>
    <cellStyle name="60% - 强调文字颜色 3 3 6" xfId="1531"/>
    <cellStyle name="60% - 强调文字颜色 3 3 6 2" xfId="4214"/>
    <cellStyle name="60% - 强调文字颜色 3 4" xfId="232"/>
    <cellStyle name="60% - 强调文字颜色 3 4 2" xfId="233"/>
    <cellStyle name="60% - 强调文字颜色 3 4 2 2" xfId="1539"/>
    <cellStyle name="60% - 强调文字颜色 3 4 2 2 2" xfId="3539"/>
    <cellStyle name="60% - 强调文字颜色 3 4 2 2 3" xfId="4222"/>
    <cellStyle name="60% - 强调文字颜色 3 4 2 2 3 2" xfId="5127"/>
    <cellStyle name="60% - 强调文字颜色 3 4 2 3" xfId="2569"/>
    <cellStyle name="60% - 强调文字颜色 3 4 2 4" xfId="1538"/>
    <cellStyle name="60% - 强调文字颜色 3 4 2 4 2" xfId="4221"/>
    <cellStyle name="60% - 强调文字颜色 3 4 3" xfId="234"/>
    <cellStyle name="60% - 强调文字颜色 3 4 3 2" xfId="1541"/>
    <cellStyle name="60% - 强调文字颜色 3 4 3 2 2" xfId="3540"/>
    <cellStyle name="60% - 强调文字颜色 3 4 3 2 3" xfId="4224"/>
    <cellStyle name="60% - 强调文字颜色 3 4 3 2 3 2" xfId="5128"/>
    <cellStyle name="60% - 强调文字颜色 3 4 3 3" xfId="2570"/>
    <cellStyle name="60% - 强调文字颜色 3 4 3 4" xfId="1540"/>
    <cellStyle name="60% - 强调文字颜色 3 4 3 4 2" xfId="4223"/>
    <cellStyle name="60% - 强调文字颜色 3 4 4" xfId="783"/>
    <cellStyle name="60% - 强调文字颜色 3 4 4 2" xfId="3107"/>
    <cellStyle name="60% - 强调文字颜色 3 4 4 3" xfId="1542"/>
    <cellStyle name="60% - 强调文字颜色 3 4 4 3 2" xfId="4225"/>
    <cellStyle name="60% - 强调文字颜色 3 4 4 4" xfId="3541"/>
    <cellStyle name="60% - 强调文字颜色 3 4 5" xfId="2568"/>
    <cellStyle name="60% - 强调文字颜色 3 4 6" xfId="1537"/>
    <cellStyle name="60% - 强调文字颜色 3 4 6 2" xfId="4220"/>
    <cellStyle name="60% - 强调文字颜色 3 5" xfId="235"/>
    <cellStyle name="60% - 强调文字颜色 3 5 2" xfId="236"/>
    <cellStyle name="60% - 强调文字颜色 3 5 2 2" xfId="1545"/>
    <cellStyle name="60% - 强调文字颜色 3 5 2 2 2" xfId="3542"/>
    <cellStyle name="60% - 强调文字颜色 3 5 2 2 3" xfId="4228"/>
    <cellStyle name="60% - 强调文字颜色 3 5 2 2 3 2" xfId="5129"/>
    <cellStyle name="60% - 强调文字颜色 3 5 2 3" xfId="2572"/>
    <cellStyle name="60% - 强调文字颜色 3 5 2 4" xfId="1544"/>
    <cellStyle name="60% - 强调文字颜色 3 5 2 4 2" xfId="4227"/>
    <cellStyle name="60% - 强调文字颜色 3 5 3" xfId="237"/>
    <cellStyle name="60% - 强调文字颜色 3 5 3 2" xfId="1547"/>
    <cellStyle name="60% - 强调文字颜色 3 5 3 2 2" xfId="3543"/>
    <cellStyle name="60% - 强调文字颜色 3 5 3 2 3" xfId="4230"/>
    <cellStyle name="60% - 强调文字颜色 3 5 3 2 3 2" xfId="5130"/>
    <cellStyle name="60% - 强调文字颜色 3 5 3 3" xfId="2573"/>
    <cellStyle name="60% - 强调文字颜色 3 5 3 4" xfId="1546"/>
    <cellStyle name="60% - 强调文字颜色 3 5 3 4 2" xfId="4229"/>
    <cellStyle name="60% - 强调文字颜色 3 5 4" xfId="1548"/>
    <cellStyle name="60% - 强调文字颜色 3 5 4 2" xfId="3544"/>
    <cellStyle name="60% - 强调文字颜色 3 5 4 3" xfId="4231"/>
    <cellStyle name="60% - 强调文字颜色 3 5 4 3 2" xfId="5131"/>
    <cellStyle name="60% - 强调文字颜色 3 5 5" xfId="2571"/>
    <cellStyle name="60% - 强调文字颜色 3 5 6" xfId="1543"/>
    <cellStyle name="60% - 强调文字颜色 3 5 6 2" xfId="4226"/>
    <cellStyle name="60% - 强调文字颜色 3 6" xfId="238"/>
    <cellStyle name="60% - 强调文字颜色 3 6 2" xfId="239"/>
    <cellStyle name="60% - 强调文字颜色 3 6 2 2" xfId="1551"/>
    <cellStyle name="60% - 强调文字颜色 3 6 2 2 2" xfId="3545"/>
    <cellStyle name="60% - 强调文字颜色 3 6 2 2 3" xfId="4234"/>
    <cellStyle name="60% - 强调文字颜色 3 6 2 2 3 2" xfId="5132"/>
    <cellStyle name="60% - 强调文字颜色 3 6 2 3" xfId="2575"/>
    <cellStyle name="60% - 强调文字颜色 3 6 2 4" xfId="1550"/>
    <cellStyle name="60% - 强调文字颜色 3 6 2 4 2" xfId="4233"/>
    <cellStyle name="60% - 强调文字颜色 3 6 3" xfId="240"/>
    <cellStyle name="60% - 强调文字颜色 3 6 3 2" xfId="1553"/>
    <cellStyle name="60% - 强调文字颜色 3 6 3 2 2" xfId="3546"/>
    <cellStyle name="60% - 强调文字颜色 3 6 3 2 3" xfId="4236"/>
    <cellStyle name="60% - 强调文字颜色 3 6 3 2 3 2" xfId="5133"/>
    <cellStyle name="60% - 强调文字颜色 3 6 3 3" xfId="2576"/>
    <cellStyle name="60% - 强调文字颜色 3 6 3 4" xfId="1552"/>
    <cellStyle name="60% - 强调文字颜色 3 6 3 4 2" xfId="4235"/>
    <cellStyle name="60% - 强调文字颜色 3 6 4" xfId="1554"/>
    <cellStyle name="60% - 强调文字颜色 3 6 4 2" xfId="3547"/>
    <cellStyle name="60% - 强调文字颜色 3 6 4 3" xfId="4237"/>
    <cellStyle name="60% - 强调文字颜色 3 6 4 3 2" xfId="5134"/>
    <cellStyle name="60% - 强调文字颜色 3 6 5" xfId="2574"/>
    <cellStyle name="60% - 强调文字颜色 3 6 6" xfId="1549"/>
    <cellStyle name="60% - 强调文字颜色 3 6 6 2" xfId="4232"/>
    <cellStyle name="60% - 强调文字颜色 4 2" xfId="241"/>
    <cellStyle name="60% - 强调文字颜色 4 2 2" xfId="242"/>
    <cellStyle name="60% - 强调文字颜色 4 2 2 2" xfId="786"/>
    <cellStyle name="60% - 强调文字颜色 4 2 2 2 2" xfId="3110"/>
    <cellStyle name="60% - 强调文字颜色 4 2 2 2 3" xfId="1557"/>
    <cellStyle name="60% - 强调文字颜色 4 2 2 2 3 2" xfId="4240"/>
    <cellStyle name="60% - 强调文字颜色 4 2 2 3" xfId="785"/>
    <cellStyle name="60% - 强调文字颜色 4 2 2 3 2" xfId="3109"/>
    <cellStyle name="60% - 强调文字颜色 4 2 2 4" xfId="2578"/>
    <cellStyle name="60% - 强调文字颜色 4 2 2 5" xfId="1556"/>
    <cellStyle name="60% - 强调文字颜色 4 2 2 5 2" xfId="4239"/>
    <cellStyle name="60% - 强调文字颜色 4 2 3" xfId="243"/>
    <cellStyle name="60% - 强调文字颜色 4 2 3 2" xfId="787"/>
    <cellStyle name="60% - 强调文字颜色 4 2 3 2 2" xfId="3111"/>
    <cellStyle name="60% - 强调文字颜色 4 2 3 2 3" xfId="1559"/>
    <cellStyle name="60% - 强调文字颜色 4 2 3 2 3 2" xfId="4242"/>
    <cellStyle name="60% - 强调文字颜色 4 2 3 3" xfId="2579"/>
    <cellStyle name="60% - 强调文字颜色 4 2 3 4" xfId="1558"/>
    <cellStyle name="60% - 强调文字颜色 4 2 3 4 2" xfId="4241"/>
    <cellStyle name="60% - 强调文字颜色 4 2 4" xfId="784"/>
    <cellStyle name="60% - 强调文字颜色 4 2 4 2" xfId="3108"/>
    <cellStyle name="60% - 强调文字颜色 4 2 4 3" xfId="1560"/>
    <cellStyle name="60% - 强调文字颜色 4 2 4 3 2" xfId="4243"/>
    <cellStyle name="60% - 强调文字颜色 4 2 5" xfId="2577"/>
    <cellStyle name="60% - 强调文字颜色 4 2 6" xfId="1555"/>
    <cellStyle name="60% - 强调文字颜色 4 2 6 2" xfId="4238"/>
    <cellStyle name="60% - 强调文字颜色 4 3" xfId="244"/>
    <cellStyle name="60% - 强调文字颜色 4 3 2" xfId="245"/>
    <cellStyle name="60% - 强调文字颜色 4 3 2 2" xfId="790"/>
    <cellStyle name="60% - 强调文字颜色 4 3 2 2 2" xfId="3114"/>
    <cellStyle name="60% - 强调文字颜色 4 3 2 2 3" xfId="1563"/>
    <cellStyle name="60% - 强调文字颜色 4 3 2 2 3 2" xfId="4246"/>
    <cellStyle name="60% - 强调文字颜色 4 3 2 3" xfId="789"/>
    <cellStyle name="60% - 强调文字颜色 4 3 2 3 2" xfId="3113"/>
    <cellStyle name="60% - 强调文字颜色 4 3 2 4" xfId="2581"/>
    <cellStyle name="60% - 强调文字颜色 4 3 2 5" xfId="1562"/>
    <cellStyle name="60% - 强调文字颜色 4 3 2 5 2" xfId="4245"/>
    <cellStyle name="60% - 强调文字颜色 4 3 3" xfId="246"/>
    <cellStyle name="60% - 强调文字颜色 4 3 3 2" xfId="791"/>
    <cellStyle name="60% - 强调文字颜色 4 3 3 2 2" xfId="3115"/>
    <cellStyle name="60% - 强调文字颜色 4 3 3 2 3" xfId="1565"/>
    <cellStyle name="60% - 强调文字颜色 4 3 3 2 3 2" xfId="4248"/>
    <cellStyle name="60% - 强调文字颜色 4 3 3 3" xfId="2582"/>
    <cellStyle name="60% - 强调文字颜色 4 3 3 4" xfId="1564"/>
    <cellStyle name="60% - 强调文字颜色 4 3 3 4 2" xfId="4247"/>
    <cellStyle name="60% - 强调文字颜色 4 3 4" xfId="788"/>
    <cellStyle name="60% - 强调文字颜色 4 3 4 2" xfId="3112"/>
    <cellStyle name="60% - 强调文字颜色 4 3 4 3" xfId="1566"/>
    <cellStyle name="60% - 强调文字颜色 4 3 4 3 2" xfId="4249"/>
    <cellStyle name="60% - 强调文字颜色 4 3 5" xfId="2580"/>
    <cellStyle name="60% - 强调文字颜色 4 3 6" xfId="1561"/>
    <cellStyle name="60% - 强调文字颜色 4 3 6 2" xfId="4244"/>
    <cellStyle name="60% - 强调文字颜色 4 4" xfId="247"/>
    <cellStyle name="60% - 强调文字颜色 4 4 2" xfId="248"/>
    <cellStyle name="60% - 强调文字颜色 4 4 2 2" xfId="1569"/>
    <cellStyle name="60% - 强调文字颜色 4 4 2 2 2" xfId="3548"/>
    <cellStyle name="60% - 强调文字颜色 4 4 2 2 3" xfId="4252"/>
    <cellStyle name="60% - 强调文字颜色 4 4 2 2 3 2" xfId="5135"/>
    <cellStyle name="60% - 强调文字颜色 4 4 2 3" xfId="2584"/>
    <cellStyle name="60% - 强调文字颜色 4 4 2 4" xfId="1568"/>
    <cellStyle name="60% - 强调文字颜色 4 4 2 4 2" xfId="4251"/>
    <cellStyle name="60% - 强调文字颜色 4 4 3" xfId="249"/>
    <cellStyle name="60% - 强调文字颜色 4 4 3 2" xfId="1571"/>
    <cellStyle name="60% - 强调文字颜色 4 4 3 2 2" xfId="3549"/>
    <cellStyle name="60% - 强调文字颜色 4 4 3 2 3" xfId="4254"/>
    <cellStyle name="60% - 强调文字颜色 4 4 3 2 3 2" xfId="5136"/>
    <cellStyle name="60% - 强调文字颜色 4 4 3 3" xfId="2585"/>
    <cellStyle name="60% - 强调文字颜色 4 4 3 4" xfId="1570"/>
    <cellStyle name="60% - 强调文字颜色 4 4 3 4 2" xfId="4253"/>
    <cellStyle name="60% - 强调文字颜色 4 4 4" xfId="792"/>
    <cellStyle name="60% - 强调文字颜色 4 4 4 2" xfId="3116"/>
    <cellStyle name="60% - 强调文字颜色 4 4 4 3" xfId="1572"/>
    <cellStyle name="60% - 强调文字颜色 4 4 4 3 2" xfId="4255"/>
    <cellStyle name="60% - 强调文字颜色 4 4 4 4" xfId="3550"/>
    <cellStyle name="60% - 强调文字颜色 4 4 5" xfId="2583"/>
    <cellStyle name="60% - 强调文字颜色 4 4 6" xfId="1567"/>
    <cellStyle name="60% - 强调文字颜色 4 4 6 2" xfId="4250"/>
    <cellStyle name="60% - 强调文字颜色 4 5" xfId="250"/>
    <cellStyle name="60% - 强调文字颜色 4 5 2" xfId="251"/>
    <cellStyle name="60% - 强调文字颜色 4 5 2 2" xfId="1575"/>
    <cellStyle name="60% - 强调文字颜色 4 5 2 2 2" xfId="3551"/>
    <cellStyle name="60% - 强调文字颜色 4 5 2 2 3" xfId="4258"/>
    <cellStyle name="60% - 强调文字颜色 4 5 2 2 3 2" xfId="5137"/>
    <cellStyle name="60% - 强调文字颜色 4 5 2 3" xfId="2587"/>
    <cellStyle name="60% - 强调文字颜色 4 5 2 4" xfId="1574"/>
    <cellStyle name="60% - 强调文字颜色 4 5 2 4 2" xfId="4257"/>
    <cellStyle name="60% - 强调文字颜色 4 5 3" xfId="252"/>
    <cellStyle name="60% - 强调文字颜色 4 5 3 2" xfId="1577"/>
    <cellStyle name="60% - 强调文字颜色 4 5 3 2 2" xfId="3552"/>
    <cellStyle name="60% - 强调文字颜色 4 5 3 2 3" xfId="4260"/>
    <cellStyle name="60% - 强调文字颜色 4 5 3 2 3 2" xfId="5138"/>
    <cellStyle name="60% - 强调文字颜色 4 5 3 3" xfId="2588"/>
    <cellStyle name="60% - 强调文字颜色 4 5 3 4" xfId="1576"/>
    <cellStyle name="60% - 强调文字颜色 4 5 3 4 2" xfId="4259"/>
    <cellStyle name="60% - 强调文字颜色 4 5 4" xfId="1578"/>
    <cellStyle name="60% - 强调文字颜色 4 5 4 2" xfId="3553"/>
    <cellStyle name="60% - 强调文字颜色 4 5 4 3" xfId="4261"/>
    <cellStyle name="60% - 强调文字颜色 4 5 4 3 2" xfId="5139"/>
    <cellStyle name="60% - 强调文字颜色 4 5 5" xfId="2586"/>
    <cellStyle name="60% - 强调文字颜色 4 5 6" xfId="1573"/>
    <cellStyle name="60% - 强调文字颜色 4 5 6 2" xfId="4256"/>
    <cellStyle name="60% - 强调文字颜色 4 6" xfId="253"/>
    <cellStyle name="60% - 强调文字颜色 4 6 2" xfId="254"/>
    <cellStyle name="60% - 强调文字颜色 4 6 2 2" xfId="1581"/>
    <cellStyle name="60% - 强调文字颜色 4 6 2 2 2" xfId="3554"/>
    <cellStyle name="60% - 强调文字颜色 4 6 2 2 3" xfId="4264"/>
    <cellStyle name="60% - 强调文字颜色 4 6 2 2 3 2" xfId="5140"/>
    <cellStyle name="60% - 强调文字颜色 4 6 2 3" xfId="2590"/>
    <cellStyle name="60% - 强调文字颜色 4 6 2 4" xfId="1580"/>
    <cellStyle name="60% - 强调文字颜色 4 6 2 4 2" xfId="4263"/>
    <cellStyle name="60% - 强调文字颜色 4 6 3" xfId="255"/>
    <cellStyle name="60% - 强调文字颜色 4 6 3 2" xfId="1583"/>
    <cellStyle name="60% - 强调文字颜色 4 6 3 2 2" xfId="3555"/>
    <cellStyle name="60% - 强调文字颜色 4 6 3 2 3" xfId="4266"/>
    <cellStyle name="60% - 强调文字颜色 4 6 3 2 3 2" xfId="5141"/>
    <cellStyle name="60% - 强调文字颜色 4 6 3 3" xfId="2591"/>
    <cellStyle name="60% - 强调文字颜色 4 6 3 4" xfId="1582"/>
    <cellStyle name="60% - 强调文字颜色 4 6 3 4 2" xfId="4265"/>
    <cellStyle name="60% - 强调文字颜色 4 6 4" xfId="1584"/>
    <cellStyle name="60% - 强调文字颜色 4 6 4 2" xfId="3556"/>
    <cellStyle name="60% - 强调文字颜色 4 6 4 3" xfId="4267"/>
    <cellStyle name="60% - 强调文字颜色 4 6 4 3 2" xfId="5142"/>
    <cellStyle name="60% - 强调文字颜色 4 6 5" xfId="2589"/>
    <cellStyle name="60% - 强调文字颜色 4 6 6" xfId="1579"/>
    <cellStyle name="60% - 强调文字颜色 4 6 6 2" xfId="4262"/>
    <cellStyle name="60% - 强调文字颜色 5 2" xfId="256"/>
    <cellStyle name="60% - 强调文字颜色 5 2 2" xfId="257"/>
    <cellStyle name="60% - 强调文字颜色 5 2 2 2" xfId="795"/>
    <cellStyle name="60% - 强调文字颜色 5 2 2 2 2" xfId="3119"/>
    <cellStyle name="60% - 强调文字颜色 5 2 2 2 3" xfId="1587"/>
    <cellStyle name="60% - 强调文字颜色 5 2 2 2 3 2" xfId="4270"/>
    <cellStyle name="60% - 强调文字颜色 5 2 2 3" xfId="794"/>
    <cellStyle name="60% - 强调文字颜色 5 2 2 3 2" xfId="3118"/>
    <cellStyle name="60% - 强调文字颜色 5 2 2 4" xfId="2593"/>
    <cellStyle name="60% - 强调文字颜色 5 2 2 5" xfId="1586"/>
    <cellStyle name="60% - 强调文字颜色 5 2 2 5 2" xfId="4269"/>
    <cellStyle name="60% - 强调文字颜色 5 2 3" xfId="258"/>
    <cellStyle name="60% - 强调文字颜色 5 2 3 2" xfId="796"/>
    <cellStyle name="60% - 强调文字颜色 5 2 3 2 2" xfId="3120"/>
    <cellStyle name="60% - 强调文字颜色 5 2 3 2 3" xfId="1589"/>
    <cellStyle name="60% - 强调文字颜色 5 2 3 2 3 2" xfId="4272"/>
    <cellStyle name="60% - 强调文字颜色 5 2 3 3" xfId="2594"/>
    <cellStyle name="60% - 强调文字颜色 5 2 3 4" xfId="1588"/>
    <cellStyle name="60% - 强调文字颜色 5 2 3 4 2" xfId="4271"/>
    <cellStyle name="60% - 强调文字颜色 5 2 4" xfId="793"/>
    <cellStyle name="60% - 强调文字颜色 5 2 4 2" xfId="3117"/>
    <cellStyle name="60% - 强调文字颜色 5 2 4 3" xfId="1590"/>
    <cellStyle name="60% - 强调文字颜色 5 2 4 3 2" xfId="4273"/>
    <cellStyle name="60% - 强调文字颜色 5 2 5" xfId="2592"/>
    <cellStyle name="60% - 强调文字颜色 5 2 6" xfId="1585"/>
    <cellStyle name="60% - 强调文字颜色 5 2 6 2" xfId="4268"/>
    <cellStyle name="60% - 强调文字颜色 5 3" xfId="259"/>
    <cellStyle name="60% - 强调文字颜色 5 3 2" xfId="260"/>
    <cellStyle name="60% - 强调文字颜色 5 3 2 2" xfId="799"/>
    <cellStyle name="60% - 强调文字颜色 5 3 2 2 2" xfId="3123"/>
    <cellStyle name="60% - 强调文字颜色 5 3 2 2 3" xfId="1593"/>
    <cellStyle name="60% - 强调文字颜色 5 3 2 2 3 2" xfId="4276"/>
    <cellStyle name="60% - 强调文字颜色 5 3 2 3" xfId="798"/>
    <cellStyle name="60% - 强调文字颜色 5 3 2 3 2" xfId="3122"/>
    <cellStyle name="60% - 强调文字颜色 5 3 2 4" xfId="2596"/>
    <cellStyle name="60% - 强调文字颜色 5 3 2 5" xfId="1592"/>
    <cellStyle name="60% - 强调文字颜色 5 3 2 5 2" xfId="4275"/>
    <cellStyle name="60% - 强调文字颜色 5 3 3" xfId="261"/>
    <cellStyle name="60% - 强调文字颜色 5 3 3 2" xfId="800"/>
    <cellStyle name="60% - 强调文字颜色 5 3 3 2 2" xfId="3124"/>
    <cellStyle name="60% - 强调文字颜色 5 3 3 2 3" xfId="1595"/>
    <cellStyle name="60% - 强调文字颜色 5 3 3 2 3 2" xfId="4278"/>
    <cellStyle name="60% - 强调文字颜色 5 3 3 3" xfId="2597"/>
    <cellStyle name="60% - 强调文字颜色 5 3 3 4" xfId="1594"/>
    <cellStyle name="60% - 强调文字颜色 5 3 3 4 2" xfId="4277"/>
    <cellStyle name="60% - 强调文字颜色 5 3 4" xfId="797"/>
    <cellStyle name="60% - 强调文字颜色 5 3 4 2" xfId="3121"/>
    <cellStyle name="60% - 强调文字颜色 5 3 4 3" xfId="1596"/>
    <cellStyle name="60% - 强调文字颜色 5 3 4 3 2" xfId="4279"/>
    <cellStyle name="60% - 强调文字颜色 5 3 5" xfId="2595"/>
    <cellStyle name="60% - 强调文字颜色 5 3 6" xfId="1591"/>
    <cellStyle name="60% - 强调文字颜色 5 3 6 2" xfId="4274"/>
    <cellStyle name="60% - 强调文字颜色 5 4" xfId="262"/>
    <cellStyle name="60% - 强调文字颜色 5 4 2" xfId="263"/>
    <cellStyle name="60% - 强调文字颜色 5 4 2 2" xfId="1599"/>
    <cellStyle name="60% - 强调文字颜色 5 4 2 2 2" xfId="3557"/>
    <cellStyle name="60% - 强调文字颜色 5 4 2 2 3" xfId="4282"/>
    <cellStyle name="60% - 强调文字颜色 5 4 2 2 3 2" xfId="5143"/>
    <cellStyle name="60% - 强调文字颜色 5 4 2 3" xfId="2599"/>
    <cellStyle name="60% - 强调文字颜色 5 4 2 4" xfId="1598"/>
    <cellStyle name="60% - 强调文字颜色 5 4 2 4 2" xfId="4281"/>
    <cellStyle name="60% - 强调文字颜色 5 4 3" xfId="264"/>
    <cellStyle name="60% - 强调文字颜色 5 4 3 2" xfId="1601"/>
    <cellStyle name="60% - 强调文字颜色 5 4 3 2 2" xfId="3558"/>
    <cellStyle name="60% - 强调文字颜色 5 4 3 2 3" xfId="4284"/>
    <cellStyle name="60% - 强调文字颜色 5 4 3 2 3 2" xfId="5144"/>
    <cellStyle name="60% - 强调文字颜色 5 4 3 3" xfId="2600"/>
    <cellStyle name="60% - 强调文字颜色 5 4 3 4" xfId="1600"/>
    <cellStyle name="60% - 强调文字颜色 5 4 3 4 2" xfId="4283"/>
    <cellStyle name="60% - 强调文字颜色 5 4 4" xfId="801"/>
    <cellStyle name="60% - 强调文字颜色 5 4 4 2" xfId="3125"/>
    <cellStyle name="60% - 强调文字颜色 5 4 4 3" xfId="1602"/>
    <cellStyle name="60% - 强调文字颜色 5 4 4 3 2" xfId="4285"/>
    <cellStyle name="60% - 强调文字颜色 5 4 4 4" xfId="3559"/>
    <cellStyle name="60% - 强调文字颜色 5 4 5" xfId="2598"/>
    <cellStyle name="60% - 强调文字颜色 5 4 6" xfId="1597"/>
    <cellStyle name="60% - 强调文字颜色 5 4 6 2" xfId="4280"/>
    <cellStyle name="60% - 强调文字颜色 5 5" xfId="265"/>
    <cellStyle name="60% - 强调文字颜色 5 5 2" xfId="266"/>
    <cellStyle name="60% - 强调文字颜色 5 5 2 2" xfId="1605"/>
    <cellStyle name="60% - 强调文字颜色 5 5 2 2 2" xfId="3560"/>
    <cellStyle name="60% - 强调文字颜色 5 5 2 2 3" xfId="4288"/>
    <cellStyle name="60% - 强调文字颜色 5 5 2 2 3 2" xfId="5145"/>
    <cellStyle name="60% - 强调文字颜色 5 5 2 3" xfId="2602"/>
    <cellStyle name="60% - 强调文字颜色 5 5 2 4" xfId="1604"/>
    <cellStyle name="60% - 强调文字颜色 5 5 2 4 2" xfId="4287"/>
    <cellStyle name="60% - 强调文字颜色 5 5 3" xfId="267"/>
    <cellStyle name="60% - 强调文字颜色 5 5 3 2" xfId="1607"/>
    <cellStyle name="60% - 强调文字颜色 5 5 3 2 2" xfId="3561"/>
    <cellStyle name="60% - 强调文字颜色 5 5 3 2 3" xfId="4290"/>
    <cellStyle name="60% - 强调文字颜色 5 5 3 2 3 2" xfId="5146"/>
    <cellStyle name="60% - 强调文字颜色 5 5 3 3" xfId="2603"/>
    <cellStyle name="60% - 强调文字颜色 5 5 3 4" xfId="1606"/>
    <cellStyle name="60% - 强调文字颜色 5 5 3 4 2" xfId="4289"/>
    <cellStyle name="60% - 强调文字颜色 5 5 4" xfId="1608"/>
    <cellStyle name="60% - 强调文字颜色 5 5 4 2" xfId="3562"/>
    <cellStyle name="60% - 强调文字颜色 5 5 4 3" xfId="4291"/>
    <cellStyle name="60% - 强调文字颜色 5 5 4 3 2" xfId="5147"/>
    <cellStyle name="60% - 强调文字颜色 5 5 5" xfId="2601"/>
    <cellStyle name="60% - 强调文字颜色 5 5 6" xfId="1603"/>
    <cellStyle name="60% - 强调文字颜色 5 5 6 2" xfId="4286"/>
    <cellStyle name="60% - 强调文字颜色 5 6" xfId="268"/>
    <cellStyle name="60% - 强调文字颜色 5 6 2" xfId="269"/>
    <cellStyle name="60% - 强调文字颜色 5 6 2 2" xfId="1611"/>
    <cellStyle name="60% - 强调文字颜色 5 6 2 2 2" xfId="3563"/>
    <cellStyle name="60% - 强调文字颜色 5 6 2 2 3" xfId="4294"/>
    <cellStyle name="60% - 强调文字颜色 5 6 2 2 3 2" xfId="5148"/>
    <cellStyle name="60% - 强调文字颜色 5 6 2 3" xfId="2605"/>
    <cellStyle name="60% - 强调文字颜色 5 6 2 4" xfId="1610"/>
    <cellStyle name="60% - 强调文字颜色 5 6 2 4 2" xfId="4293"/>
    <cellStyle name="60% - 强调文字颜色 5 6 3" xfId="270"/>
    <cellStyle name="60% - 强调文字颜色 5 6 3 2" xfId="1613"/>
    <cellStyle name="60% - 强调文字颜色 5 6 3 2 2" xfId="3564"/>
    <cellStyle name="60% - 强调文字颜色 5 6 3 2 3" xfId="4296"/>
    <cellStyle name="60% - 强调文字颜色 5 6 3 2 3 2" xfId="5149"/>
    <cellStyle name="60% - 强调文字颜色 5 6 3 3" xfId="2606"/>
    <cellStyle name="60% - 强调文字颜色 5 6 3 4" xfId="1612"/>
    <cellStyle name="60% - 强调文字颜色 5 6 3 4 2" xfId="4295"/>
    <cellStyle name="60% - 强调文字颜色 5 6 4" xfId="1614"/>
    <cellStyle name="60% - 强调文字颜色 5 6 4 2" xfId="3565"/>
    <cellStyle name="60% - 强调文字颜色 5 6 4 3" xfId="4297"/>
    <cellStyle name="60% - 强调文字颜色 5 6 4 3 2" xfId="5150"/>
    <cellStyle name="60% - 强调文字颜色 5 6 5" xfId="2604"/>
    <cellStyle name="60% - 强调文字颜色 5 6 6" xfId="1609"/>
    <cellStyle name="60% - 强调文字颜色 5 6 6 2" xfId="4292"/>
    <cellStyle name="60% - 强调文字颜色 6 2" xfId="271"/>
    <cellStyle name="60% - 强调文字颜色 6 2 2" xfId="272"/>
    <cellStyle name="60% - 强调文字颜色 6 2 2 2" xfId="804"/>
    <cellStyle name="60% - 强调文字颜色 6 2 2 2 2" xfId="3128"/>
    <cellStyle name="60% - 强调文字颜色 6 2 2 2 3" xfId="1617"/>
    <cellStyle name="60% - 强调文字颜色 6 2 2 2 3 2" xfId="4300"/>
    <cellStyle name="60% - 强调文字颜色 6 2 2 3" xfId="803"/>
    <cellStyle name="60% - 强调文字颜色 6 2 2 3 2" xfId="3127"/>
    <cellStyle name="60% - 强调文字颜色 6 2 2 4" xfId="2608"/>
    <cellStyle name="60% - 强调文字颜色 6 2 2 5" xfId="1616"/>
    <cellStyle name="60% - 强调文字颜色 6 2 2 5 2" xfId="4299"/>
    <cellStyle name="60% - 强调文字颜色 6 2 3" xfId="273"/>
    <cellStyle name="60% - 强调文字颜色 6 2 3 2" xfId="805"/>
    <cellStyle name="60% - 强调文字颜色 6 2 3 2 2" xfId="3129"/>
    <cellStyle name="60% - 强调文字颜色 6 2 3 2 3" xfId="1619"/>
    <cellStyle name="60% - 强调文字颜色 6 2 3 2 3 2" xfId="4302"/>
    <cellStyle name="60% - 强调文字颜色 6 2 3 3" xfId="2609"/>
    <cellStyle name="60% - 强调文字颜色 6 2 3 4" xfId="1618"/>
    <cellStyle name="60% - 强调文字颜色 6 2 3 4 2" xfId="4301"/>
    <cellStyle name="60% - 强调文字颜色 6 2 4" xfId="802"/>
    <cellStyle name="60% - 强调文字颜色 6 2 4 2" xfId="3126"/>
    <cellStyle name="60% - 强调文字颜色 6 2 4 3" xfId="1620"/>
    <cellStyle name="60% - 强调文字颜色 6 2 4 3 2" xfId="4303"/>
    <cellStyle name="60% - 强调文字颜色 6 2 5" xfId="2607"/>
    <cellStyle name="60% - 强调文字颜色 6 2 6" xfId="1615"/>
    <cellStyle name="60% - 强调文字颜色 6 2 6 2" xfId="4298"/>
    <cellStyle name="60% - 强调文字颜色 6 3" xfId="274"/>
    <cellStyle name="60% - 强调文字颜色 6 3 2" xfId="275"/>
    <cellStyle name="60% - 强调文字颜色 6 3 2 2" xfId="808"/>
    <cellStyle name="60% - 强调文字颜色 6 3 2 2 2" xfId="3132"/>
    <cellStyle name="60% - 强调文字颜色 6 3 2 2 3" xfId="1623"/>
    <cellStyle name="60% - 强调文字颜色 6 3 2 2 3 2" xfId="4306"/>
    <cellStyle name="60% - 强调文字颜色 6 3 2 3" xfId="807"/>
    <cellStyle name="60% - 强调文字颜色 6 3 2 3 2" xfId="3131"/>
    <cellStyle name="60% - 强调文字颜色 6 3 2 4" xfId="2611"/>
    <cellStyle name="60% - 强调文字颜色 6 3 2 5" xfId="1622"/>
    <cellStyle name="60% - 强调文字颜色 6 3 2 5 2" xfId="4305"/>
    <cellStyle name="60% - 强调文字颜色 6 3 3" xfId="276"/>
    <cellStyle name="60% - 强调文字颜色 6 3 3 2" xfId="809"/>
    <cellStyle name="60% - 强调文字颜色 6 3 3 2 2" xfId="3133"/>
    <cellStyle name="60% - 强调文字颜色 6 3 3 2 3" xfId="1625"/>
    <cellStyle name="60% - 强调文字颜色 6 3 3 2 3 2" xfId="4308"/>
    <cellStyle name="60% - 强调文字颜色 6 3 3 3" xfId="2612"/>
    <cellStyle name="60% - 强调文字颜色 6 3 3 4" xfId="1624"/>
    <cellStyle name="60% - 强调文字颜色 6 3 3 4 2" xfId="4307"/>
    <cellStyle name="60% - 强调文字颜色 6 3 4" xfId="806"/>
    <cellStyle name="60% - 强调文字颜色 6 3 4 2" xfId="3130"/>
    <cellStyle name="60% - 强调文字颜色 6 3 4 3" xfId="1626"/>
    <cellStyle name="60% - 强调文字颜色 6 3 4 3 2" xfId="4309"/>
    <cellStyle name="60% - 强调文字颜色 6 3 5" xfId="2610"/>
    <cellStyle name="60% - 强调文字颜色 6 3 6" xfId="1621"/>
    <cellStyle name="60% - 强调文字颜色 6 3 6 2" xfId="4304"/>
    <cellStyle name="60% - 强调文字颜色 6 4" xfId="277"/>
    <cellStyle name="60% - 强调文字颜色 6 4 2" xfId="278"/>
    <cellStyle name="60% - 强调文字颜色 6 4 2 2" xfId="1629"/>
    <cellStyle name="60% - 强调文字颜色 6 4 2 2 2" xfId="3566"/>
    <cellStyle name="60% - 强调文字颜色 6 4 2 2 3" xfId="4312"/>
    <cellStyle name="60% - 强调文字颜色 6 4 2 2 3 2" xfId="5151"/>
    <cellStyle name="60% - 强调文字颜色 6 4 2 3" xfId="2614"/>
    <cellStyle name="60% - 强调文字颜色 6 4 2 4" xfId="1628"/>
    <cellStyle name="60% - 强调文字颜色 6 4 2 4 2" xfId="4311"/>
    <cellStyle name="60% - 强调文字颜色 6 4 3" xfId="279"/>
    <cellStyle name="60% - 强调文字颜色 6 4 3 2" xfId="1631"/>
    <cellStyle name="60% - 强调文字颜色 6 4 3 2 2" xfId="3567"/>
    <cellStyle name="60% - 强调文字颜色 6 4 3 2 3" xfId="4314"/>
    <cellStyle name="60% - 强调文字颜色 6 4 3 2 3 2" xfId="5152"/>
    <cellStyle name="60% - 强调文字颜色 6 4 3 3" xfId="2615"/>
    <cellStyle name="60% - 强调文字颜色 6 4 3 4" xfId="1630"/>
    <cellStyle name="60% - 强调文字颜色 6 4 3 4 2" xfId="4313"/>
    <cellStyle name="60% - 强调文字颜色 6 4 4" xfId="810"/>
    <cellStyle name="60% - 强调文字颜色 6 4 4 2" xfId="3134"/>
    <cellStyle name="60% - 强调文字颜色 6 4 4 3" xfId="1632"/>
    <cellStyle name="60% - 强调文字颜色 6 4 4 3 2" xfId="4315"/>
    <cellStyle name="60% - 强调文字颜色 6 4 4 4" xfId="3568"/>
    <cellStyle name="60% - 强调文字颜色 6 4 5" xfId="2613"/>
    <cellStyle name="60% - 强调文字颜色 6 4 6" xfId="1627"/>
    <cellStyle name="60% - 强调文字颜色 6 4 6 2" xfId="4310"/>
    <cellStyle name="60% - 强调文字颜色 6 5" xfId="280"/>
    <cellStyle name="60% - 强调文字颜色 6 5 2" xfId="281"/>
    <cellStyle name="60% - 强调文字颜色 6 5 2 2" xfId="1635"/>
    <cellStyle name="60% - 强调文字颜色 6 5 2 2 2" xfId="3569"/>
    <cellStyle name="60% - 强调文字颜色 6 5 2 2 3" xfId="4318"/>
    <cellStyle name="60% - 强调文字颜色 6 5 2 2 3 2" xfId="5153"/>
    <cellStyle name="60% - 强调文字颜色 6 5 2 3" xfId="2617"/>
    <cellStyle name="60% - 强调文字颜色 6 5 2 4" xfId="1634"/>
    <cellStyle name="60% - 强调文字颜色 6 5 2 4 2" xfId="4317"/>
    <cellStyle name="60% - 强调文字颜色 6 5 3" xfId="282"/>
    <cellStyle name="60% - 强调文字颜色 6 5 3 2" xfId="1637"/>
    <cellStyle name="60% - 强调文字颜色 6 5 3 2 2" xfId="3570"/>
    <cellStyle name="60% - 强调文字颜色 6 5 3 2 3" xfId="4320"/>
    <cellStyle name="60% - 强调文字颜色 6 5 3 2 3 2" xfId="5154"/>
    <cellStyle name="60% - 强调文字颜色 6 5 3 3" xfId="2618"/>
    <cellStyle name="60% - 强调文字颜色 6 5 3 4" xfId="1636"/>
    <cellStyle name="60% - 强调文字颜色 6 5 3 4 2" xfId="4319"/>
    <cellStyle name="60% - 强调文字颜色 6 5 4" xfId="1638"/>
    <cellStyle name="60% - 强调文字颜色 6 5 4 2" xfId="3571"/>
    <cellStyle name="60% - 强调文字颜色 6 5 4 3" xfId="4321"/>
    <cellStyle name="60% - 强调文字颜色 6 5 4 3 2" xfId="5155"/>
    <cellStyle name="60% - 强调文字颜色 6 5 5" xfId="2616"/>
    <cellStyle name="60% - 强调文字颜色 6 5 6" xfId="1633"/>
    <cellStyle name="60% - 强调文字颜色 6 5 6 2" xfId="4316"/>
    <cellStyle name="60% - 强调文字颜色 6 6" xfId="283"/>
    <cellStyle name="60% - 强调文字颜色 6 6 2" xfId="284"/>
    <cellStyle name="60% - 强调文字颜色 6 6 2 2" xfId="1641"/>
    <cellStyle name="60% - 强调文字颜色 6 6 2 2 2" xfId="3572"/>
    <cellStyle name="60% - 强调文字颜色 6 6 2 2 3" xfId="4324"/>
    <cellStyle name="60% - 强调文字颜色 6 6 2 2 3 2" xfId="5156"/>
    <cellStyle name="60% - 强调文字颜色 6 6 2 3" xfId="2620"/>
    <cellStyle name="60% - 强调文字颜色 6 6 2 4" xfId="1640"/>
    <cellStyle name="60% - 强调文字颜色 6 6 2 4 2" xfId="4323"/>
    <cellStyle name="60% - 强调文字颜色 6 6 3" xfId="285"/>
    <cellStyle name="60% - 强调文字颜色 6 6 3 2" xfId="1643"/>
    <cellStyle name="60% - 强调文字颜色 6 6 3 2 2" xfId="3573"/>
    <cellStyle name="60% - 强调文字颜色 6 6 3 2 3" xfId="4326"/>
    <cellStyle name="60% - 强调文字颜色 6 6 3 2 3 2" xfId="5157"/>
    <cellStyle name="60% - 强调文字颜色 6 6 3 3" xfId="2621"/>
    <cellStyle name="60% - 强调文字颜色 6 6 3 4" xfId="1642"/>
    <cellStyle name="60% - 强调文字颜色 6 6 3 4 2" xfId="4325"/>
    <cellStyle name="60% - 强调文字颜色 6 6 4" xfId="1644"/>
    <cellStyle name="60% - 强调文字颜色 6 6 4 2" xfId="3574"/>
    <cellStyle name="60% - 强调文字颜色 6 6 4 3" xfId="4327"/>
    <cellStyle name="60% - 强调文字颜色 6 6 4 3 2" xfId="5158"/>
    <cellStyle name="60% - 强调文字颜色 6 6 5" xfId="2619"/>
    <cellStyle name="60% - 强调文字颜色 6 6 6" xfId="1639"/>
    <cellStyle name="60% - 强调文字颜色 6 6 6 2" xfId="4322"/>
    <cellStyle name="ColLevel_1" xfId="5318"/>
    <cellStyle name="Currency_1995" xfId="606"/>
    <cellStyle name="no dec" xfId="607"/>
    <cellStyle name="Normal_APR" xfId="608"/>
    <cellStyle name="RowLevel_1" xfId="5320"/>
    <cellStyle name="百分比 2" xfId="4"/>
    <cellStyle name="百分比 2 2" xfId="1648"/>
    <cellStyle name="百分比 2 2 2" xfId="3576"/>
    <cellStyle name="百分比 2 2 3" xfId="4330"/>
    <cellStyle name="百分比 2 2 3 2" xfId="5159"/>
    <cellStyle name="百分比 2 3" xfId="2343"/>
    <cellStyle name="百分比 2 4" xfId="1647"/>
    <cellStyle name="百分比 2 4 2" xfId="4329"/>
    <cellStyle name="百分比 3" xfId="1649"/>
    <cellStyle name="百分比 3 2" xfId="3577"/>
    <cellStyle name="百分比 3 3" xfId="4331"/>
    <cellStyle name="百分比 3 3 2" xfId="5160"/>
    <cellStyle name="百分比 4" xfId="1646"/>
    <cellStyle name="百分比 4 2" xfId="4328"/>
    <cellStyle name="百分比 5" xfId="3575"/>
    <cellStyle name="标题 1 2" xfId="286"/>
    <cellStyle name="标题 1 2 2" xfId="287"/>
    <cellStyle name="标题 1 2 2 2" xfId="813"/>
    <cellStyle name="标题 1 2 2 2 2" xfId="3137"/>
    <cellStyle name="标题 1 2 2 2 3" xfId="1652"/>
    <cellStyle name="标题 1 2 2 2 3 2" xfId="4334"/>
    <cellStyle name="标题 1 2 2 3" xfId="812"/>
    <cellStyle name="标题 1 2 2 3 2" xfId="3136"/>
    <cellStyle name="标题 1 2 2 4" xfId="2623"/>
    <cellStyle name="标题 1 2 2 5" xfId="1651"/>
    <cellStyle name="标题 1 2 2 5 2" xfId="4333"/>
    <cellStyle name="标题 1 2 3" xfId="288"/>
    <cellStyle name="标题 1 2 3 2" xfId="814"/>
    <cellStyle name="标题 1 2 3 2 2" xfId="3138"/>
    <cellStyle name="标题 1 2 3 2 3" xfId="1654"/>
    <cellStyle name="标题 1 2 3 2 3 2" xfId="4336"/>
    <cellStyle name="标题 1 2 3 3" xfId="2624"/>
    <cellStyle name="标题 1 2 3 4" xfId="1653"/>
    <cellStyle name="标题 1 2 3 4 2" xfId="4335"/>
    <cellStyle name="标题 1 2 4" xfId="811"/>
    <cellStyle name="标题 1 2 4 2" xfId="3135"/>
    <cellStyle name="标题 1 2 4 3" xfId="1655"/>
    <cellStyle name="标题 1 2 4 3 2" xfId="4337"/>
    <cellStyle name="标题 1 2 5" xfId="2622"/>
    <cellStyle name="标题 1 2 6" xfId="1650"/>
    <cellStyle name="标题 1 2 6 2" xfId="4332"/>
    <cellStyle name="标题 1 3" xfId="289"/>
    <cellStyle name="标题 1 3 2" xfId="290"/>
    <cellStyle name="标题 1 3 2 2" xfId="817"/>
    <cellStyle name="标题 1 3 2 2 2" xfId="3141"/>
    <cellStyle name="标题 1 3 2 2 3" xfId="1658"/>
    <cellStyle name="标题 1 3 2 2 3 2" xfId="4340"/>
    <cellStyle name="标题 1 3 2 3" xfId="816"/>
    <cellStyle name="标题 1 3 2 3 2" xfId="3140"/>
    <cellStyle name="标题 1 3 2 4" xfId="2626"/>
    <cellStyle name="标题 1 3 2 5" xfId="1657"/>
    <cellStyle name="标题 1 3 2 5 2" xfId="4339"/>
    <cellStyle name="标题 1 3 3" xfId="291"/>
    <cellStyle name="标题 1 3 3 2" xfId="818"/>
    <cellStyle name="标题 1 3 3 2 2" xfId="3142"/>
    <cellStyle name="标题 1 3 3 2 3" xfId="1660"/>
    <cellStyle name="标题 1 3 3 2 3 2" xfId="4342"/>
    <cellStyle name="标题 1 3 3 3" xfId="2627"/>
    <cellStyle name="标题 1 3 3 4" xfId="1659"/>
    <cellStyle name="标题 1 3 3 4 2" xfId="4341"/>
    <cellStyle name="标题 1 3 4" xfId="815"/>
    <cellStyle name="标题 1 3 4 2" xfId="3139"/>
    <cellStyle name="标题 1 3 4 3" xfId="1661"/>
    <cellStyle name="标题 1 3 4 3 2" xfId="4343"/>
    <cellStyle name="标题 1 3 5" xfId="2625"/>
    <cellStyle name="标题 1 3 6" xfId="1656"/>
    <cellStyle name="标题 1 3 6 2" xfId="4338"/>
    <cellStyle name="标题 1 4" xfId="819"/>
    <cellStyle name="标题 1 4 2" xfId="3143"/>
    <cellStyle name="标题 2 2" xfId="292"/>
    <cellStyle name="标题 2 2 2" xfId="293"/>
    <cellStyle name="标题 2 2 2 2" xfId="822"/>
    <cellStyle name="标题 2 2 2 2 2" xfId="3146"/>
    <cellStyle name="标题 2 2 2 2 3" xfId="1664"/>
    <cellStyle name="标题 2 2 2 2 3 2" xfId="4346"/>
    <cellStyle name="标题 2 2 2 3" xfId="821"/>
    <cellStyle name="标题 2 2 2 3 2" xfId="3145"/>
    <cellStyle name="标题 2 2 2 4" xfId="2629"/>
    <cellStyle name="标题 2 2 2 5" xfId="1663"/>
    <cellStyle name="标题 2 2 2 5 2" xfId="4345"/>
    <cellStyle name="标题 2 2 3" xfId="294"/>
    <cellStyle name="标题 2 2 3 2" xfId="823"/>
    <cellStyle name="标题 2 2 3 2 2" xfId="3147"/>
    <cellStyle name="标题 2 2 3 2 3" xfId="1666"/>
    <cellStyle name="标题 2 2 3 2 3 2" xfId="4348"/>
    <cellStyle name="标题 2 2 3 3" xfId="2630"/>
    <cellStyle name="标题 2 2 3 4" xfId="1665"/>
    <cellStyle name="标题 2 2 3 4 2" xfId="4347"/>
    <cellStyle name="标题 2 2 4" xfId="820"/>
    <cellStyle name="标题 2 2 4 2" xfId="3144"/>
    <cellStyle name="标题 2 2 4 3" xfId="1667"/>
    <cellStyle name="标题 2 2 4 3 2" xfId="4349"/>
    <cellStyle name="标题 2 2 5" xfId="2628"/>
    <cellStyle name="标题 2 2 6" xfId="1662"/>
    <cellStyle name="标题 2 2 6 2" xfId="4344"/>
    <cellStyle name="标题 2 3" xfId="295"/>
    <cellStyle name="标题 2 3 2" xfId="296"/>
    <cellStyle name="标题 2 3 2 2" xfId="826"/>
    <cellStyle name="标题 2 3 2 2 2" xfId="3150"/>
    <cellStyle name="标题 2 3 2 2 3" xfId="1670"/>
    <cellStyle name="标题 2 3 2 2 3 2" xfId="4352"/>
    <cellStyle name="标题 2 3 2 3" xfId="825"/>
    <cellStyle name="标题 2 3 2 3 2" xfId="3149"/>
    <cellStyle name="标题 2 3 2 4" xfId="2632"/>
    <cellStyle name="标题 2 3 2 5" xfId="1669"/>
    <cellStyle name="标题 2 3 2 5 2" xfId="4351"/>
    <cellStyle name="标题 2 3 3" xfId="297"/>
    <cellStyle name="标题 2 3 3 2" xfId="827"/>
    <cellStyle name="标题 2 3 3 2 2" xfId="3151"/>
    <cellStyle name="标题 2 3 3 2 3" xfId="1672"/>
    <cellStyle name="标题 2 3 3 2 3 2" xfId="4354"/>
    <cellStyle name="标题 2 3 3 3" xfId="2633"/>
    <cellStyle name="标题 2 3 3 4" xfId="1671"/>
    <cellStyle name="标题 2 3 3 4 2" xfId="4353"/>
    <cellStyle name="标题 2 3 4" xfId="824"/>
    <cellStyle name="标题 2 3 4 2" xfId="3148"/>
    <cellStyle name="标题 2 3 4 3" xfId="1673"/>
    <cellStyle name="标题 2 3 4 3 2" xfId="4355"/>
    <cellStyle name="标题 2 3 5" xfId="2631"/>
    <cellStyle name="标题 2 3 6" xfId="1668"/>
    <cellStyle name="标题 2 3 6 2" xfId="4350"/>
    <cellStyle name="标题 2 4" xfId="298"/>
    <cellStyle name="标题 2 4 2" xfId="299"/>
    <cellStyle name="标题 2 4 2 2" xfId="1676"/>
    <cellStyle name="标题 2 4 2 2 2" xfId="3578"/>
    <cellStyle name="标题 2 4 2 2 3" xfId="4358"/>
    <cellStyle name="标题 2 4 2 2 3 2" xfId="5161"/>
    <cellStyle name="标题 2 4 2 3" xfId="2635"/>
    <cellStyle name="标题 2 4 2 4" xfId="1675"/>
    <cellStyle name="标题 2 4 2 4 2" xfId="4357"/>
    <cellStyle name="标题 2 4 3" xfId="300"/>
    <cellStyle name="标题 2 4 3 2" xfId="1678"/>
    <cellStyle name="标题 2 4 3 2 2" xfId="3579"/>
    <cellStyle name="标题 2 4 3 2 3" xfId="4360"/>
    <cellStyle name="标题 2 4 3 2 3 2" xfId="5162"/>
    <cellStyle name="标题 2 4 3 3" xfId="2636"/>
    <cellStyle name="标题 2 4 3 4" xfId="1677"/>
    <cellStyle name="标题 2 4 3 4 2" xfId="4359"/>
    <cellStyle name="标题 2 4 4" xfId="828"/>
    <cellStyle name="标题 2 4 4 2" xfId="3152"/>
    <cellStyle name="标题 2 4 4 3" xfId="1679"/>
    <cellStyle name="标题 2 4 4 3 2" xfId="4361"/>
    <cellStyle name="标题 2 4 5" xfId="2634"/>
    <cellStyle name="标题 2 4 6" xfId="1674"/>
    <cellStyle name="标题 2 4 6 2" xfId="4356"/>
    <cellStyle name="标题 2 5" xfId="301"/>
    <cellStyle name="标题 2 5 2" xfId="302"/>
    <cellStyle name="标题 2 5 2 2" xfId="1682"/>
    <cellStyle name="标题 2 5 2 2 2" xfId="3580"/>
    <cellStyle name="标题 2 5 2 2 3" xfId="4364"/>
    <cellStyle name="标题 2 5 2 2 3 2" xfId="5163"/>
    <cellStyle name="标题 2 5 2 3" xfId="2638"/>
    <cellStyle name="标题 2 5 2 4" xfId="1681"/>
    <cellStyle name="标题 2 5 2 4 2" xfId="4363"/>
    <cellStyle name="标题 2 5 3" xfId="303"/>
    <cellStyle name="标题 2 5 3 2" xfId="1684"/>
    <cellStyle name="标题 2 5 3 2 2" xfId="3581"/>
    <cellStyle name="标题 2 5 3 2 3" xfId="4366"/>
    <cellStyle name="标题 2 5 3 2 3 2" xfId="5164"/>
    <cellStyle name="标题 2 5 3 3" xfId="2639"/>
    <cellStyle name="标题 2 5 3 4" xfId="1683"/>
    <cellStyle name="标题 2 5 3 4 2" xfId="4365"/>
    <cellStyle name="标题 2 5 4" xfId="1685"/>
    <cellStyle name="标题 2 5 4 2" xfId="3582"/>
    <cellStyle name="标题 2 5 4 3" xfId="4367"/>
    <cellStyle name="标题 2 5 4 3 2" xfId="5165"/>
    <cellStyle name="标题 2 5 5" xfId="2637"/>
    <cellStyle name="标题 2 5 6" xfId="1680"/>
    <cellStyle name="标题 2 5 6 2" xfId="4362"/>
    <cellStyle name="标题 2 6" xfId="304"/>
    <cellStyle name="标题 2 6 2" xfId="305"/>
    <cellStyle name="标题 2 6 2 2" xfId="1688"/>
    <cellStyle name="标题 2 6 2 2 2" xfId="3583"/>
    <cellStyle name="标题 2 6 2 2 3" xfId="4370"/>
    <cellStyle name="标题 2 6 2 2 3 2" xfId="5166"/>
    <cellStyle name="标题 2 6 2 3" xfId="2641"/>
    <cellStyle name="标题 2 6 2 4" xfId="1687"/>
    <cellStyle name="标题 2 6 2 4 2" xfId="4369"/>
    <cellStyle name="标题 2 6 3" xfId="306"/>
    <cellStyle name="标题 2 6 3 2" xfId="1690"/>
    <cellStyle name="标题 2 6 3 2 2" xfId="3584"/>
    <cellStyle name="标题 2 6 3 2 3" xfId="4372"/>
    <cellStyle name="标题 2 6 3 2 3 2" xfId="5167"/>
    <cellStyle name="标题 2 6 3 3" xfId="2642"/>
    <cellStyle name="标题 2 6 3 4" xfId="1689"/>
    <cellStyle name="标题 2 6 3 4 2" xfId="4371"/>
    <cellStyle name="标题 2 6 4" xfId="1691"/>
    <cellStyle name="标题 2 6 4 2" xfId="3585"/>
    <cellStyle name="标题 2 6 4 3" xfId="4373"/>
    <cellStyle name="标题 2 6 4 3 2" xfId="5168"/>
    <cellStyle name="标题 2 6 5" xfId="2640"/>
    <cellStyle name="标题 2 6 6" xfId="1686"/>
    <cellStyle name="标题 2 6 6 2" xfId="4368"/>
    <cellStyle name="标题 3 2" xfId="307"/>
    <cellStyle name="标题 3 2 2" xfId="308"/>
    <cellStyle name="标题 3 2 2 2" xfId="831"/>
    <cellStyle name="标题 3 2 2 2 2" xfId="3155"/>
    <cellStyle name="标题 3 2 2 2 3" xfId="1694"/>
    <cellStyle name="标题 3 2 2 2 3 2" xfId="4376"/>
    <cellStyle name="标题 3 2 2 3" xfId="830"/>
    <cellStyle name="标题 3 2 2 3 2" xfId="3154"/>
    <cellStyle name="标题 3 2 2 4" xfId="2644"/>
    <cellStyle name="标题 3 2 2 5" xfId="1693"/>
    <cellStyle name="标题 3 2 2 5 2" xfId="4375"/>
    <cellStyle name="标题 3 2 3" xfId="309"/>
    <cellStyle name="标题 3 2 3 2" xfId="832"/>
    <cellStyle name="标题 3 2 3 2 2" xfId="3156"/>
    <cellStyle name="标题 3 2 3 2 3" xfId="1696"/>
    <cellStyle name="标题 3 2 3 2 3 2" xfId="4378"/>
    <cellStyle name="标题 3 2 3 3" xfId="2645"/>
    <cellStyle name="标题 3 2 3 4" xfId="1695"/>
    <cellStyle name="标题 3 2 3 4 2" xfId="4377"/>
    <cellStyle name="标题 3 2 4" xfId="829"/>
    <cellStyle name="标题 3 2 4 2" xfId="3153"/>
    <cellStyle name="标题 3 2 4 3" xfId="1697"/>
    <cellStyle name="标题 3 2 4 3 2" xfId="4379"/>
    <cellStyle name="标题 3 2 5" xfId="2643"/>
    <cellStyle name="标题 3 2 6" xfId="1692"/>
    <cellStyle name="标题 3 2 6 2" xfId="4374"/>
    <cellStyle name="标题 3 3" xfId="310"/>
    <cellStyle name="标题 3 3 2" xfId="311"/>
    <cellStyle name="标题 3 3 2 2" xfId="835"/>
    <cellStyle name="标题 3 3 2 2 2" xfId="3159"/>
    <cellStyle name="标题 3 3 2 2 3" xfId="1700"/>
    <cellStyle name="标题 3 3 2 2 3 2" xfId="4382"/>
    <cellStyle name="标题 3 3 2 3" xfId="834"/>
    <cellStyle name="标题 3 3 2 3 2" xfId="3158"/>
    <cellStyle name="标题 3 3 2 4" xfId="2647"/>
    <cellStyle name="标题 3 3 2 5" xfId="1699"/>
    <cellStyle name="标题 3 3 2 5 2" xfId="4381"/>
    <cellStyle name="标题 3 3 3" xfId="312"/>
    <cellStyle name="标题 3 3 3 2" xfId="836"/>
    <cellStyle name="标题 3 3 3 2 2" xfId="3160"/>
    <cellStyle name="标题 3 3 3 2 3" xfId="1702"/>
    <cellStyle name="标题 3 3 3 2 3 2" xfId="4384"/>
    <cellStyle name="标题 3 3 3 3" xfId="2648"/>
    <cellStyle name="标题 3 3 3 4" xfId="1701"/>
    <cellStyle name="标题 3 3 3 4 2" xfId="4383"/>
    <cellStyle name="标题 3 3 4" xfId="833"/>
    <cellStyle name="标题 3 3 4 2" xfId="3157"/>
    <cellStyle name="标题 3 3 4 3" xfId="1703"/>
    <cellStyle name="标题 3 3 4 3 2" xfId="4385"/>
    <cellStyle name="标题 3 3 5" xfId="2646"/>
    <cellStyle name="标题 3 3 6" xfId="1698"/>
    <cellStyle name="标题 3 3 6 2" xfId="4380"/>
    <cellStyle name="标题 3 4" xfId="837"/>
    <cellStyle name="标题 3 4 2" xfId="3161"/>
    <cellStyle name="标题 4 2" xfId="313"/>
    <cellStyle name="标题 4 2 2" xfId="314"/>
    <cellStyle name="标题 4 2 2 2" xfId="840"/>
    <cellStyle name="标题 4 2 2 2 2" xfId="3164"/>
    <cellStyle name="标题 4 2 2 2 3" xfId="1706"/>
    <cellStyle name="标题 4 2 2 2 3 2" xfId="4388"/>
    <cellStyle name="标题 4 2 2 3" xfId="839"/>
    <cellStyle name="标题 4 2 2 3 2" xfId="3163"/>
    <cellStyle name="标题 4 2 2 4" xfId="2650"/>
    <cellStyle name="标题 4 2 2 5" xfId="1705"/>
    <cellStyle name="标题 4 2 2 5 2" xfId="4387"/>
    <cellStyle name="标题 4 2 3" xfId="315"/>
    <cellStyle name="标题 4 2 3 2" xfId="841"/>
    <cellStyle name="标题 4 2 3 2 2" xfId="3165"/>
    <cellStyle name="标题 4 2 3 2 3" xfId="1708"/>
    <cellStyle name="标题 4 2 3 2 3 2" xfId="4390"/>
    <cellStyle name="标题 4 2 3 3" xfId="2651"/>
    <cellStyle name="标题 4 2 3 4" xfId="1707"/>
    <cellStyle name="标题 4 2 3 4 2" xfId="4389"/>
    <cellStyle name="标题 4 2 4" xfId="838"/>
    <cellStyle name="标题 4 2 4 2" xfId="3162"/>
    <cellStyle name="标题 4 2 4 3" xfId="1709"/>
    <cellStyle name="标题 4 2 4 3 2" xfId="4391"/>
    <cellStyle name="标题 4 2 5" xfId="2649"/>
    <cellStyle name="标题 4 2 6" xfId="1704"/>
    <cellStyle name="标题 4 2 6 2" xfId="4386"/>
    <cellStyle name="标题 4 3" xfId="316"/>
    <cellStyle name="标题 4 3 2" xfId="317"/>
    <cellStyle name="标题 4 3 2 2" xfId="844"/>
    <cellStyle name="标题 4 3 2 2 2" xfId="3168"/>
    <cellStyle name="标题 4 3 2 2 3" xfId="1712"/>
    <cellStyle name="标题 4 3 2 2 3 2" xfId="4394"/>
    <cellStyle name="标题 4 3 2 3" xfId="843"/>
    <cellStyle name="标题 4 3 2 3 2" xfId="3167"/>
    <cellStyle name="标题 4 3 2 4" xfId="2653"/>
    <cellStyle name="标题 4 3 2 5" xfId="1711"/>
    <cellStyle name="标题 4 3 2 5 2" xfId="4393"/>
    <cellStyle name="标题 4 3 3" xfId="318"/>
    <cellStyle name="标题 4 3 3 2" xfId="845"/>
    <cellStyle name="标题 4 3 3 2 2" xfId="3169"/>
    <cellStyle name="标题 4 3 3 2 3" xfId="1714"/>
    <cellStyle name="标题 4 3 3 2 3 2" xfId="4396"/>
    <cellStyle name="标题 4 3 3 3" xfId="2654"/>
    <cellStyle name="标题 4 3 3 4" xfId="1713"/>
    <cellStyle name="标题 4 3 3 4 2" xfId="4395"/>
    <cellStyle name="标题 4 3 4" xfId="842"/>
    <cellStyle name="标题 4 3 4 2" xfId="3166"/>
    <cellStyle name="标题 4 3 4 3" xfId="1715"/>
    <cellStyle name="标题 4 3 4 3 2" xfId="4397"/>
    <cellStyle name="标题 4 3 5" xfId="2652"/>
    <cellStyle name="标题 4 3 6" xfId="1710"/>
    <cellStyle name="标题 4 3 6 2" xfId="4392"/>
    <cellStyle name="标题 4 4" xfId="846"/>
    <cellStyle name="标题 4 4 2" xfId="3170"/>
    <cellStyle name="标题 5" xfId="319"/>
    <cellStyle name="标题 5 2" xfId="320"/>
    <cellStyle name="标题 5 2 2" xfId="849"/>
    <cellStyle name="标题 5 2 2 2" xfId="3173"/>
    <cellStyle name="标题 5 2 2 3" xfId="1718"/>
    <cellStyle name="标题 5 2 2 3 2" xfId="4400"/>
    <cellStyle name="标题 5 2 3" xfId="848"/>
    <cellStyle name="标题 5 2 3 2" xfId="3172"/>
    <cellStyle name="标题 5 2 4" xfId="2656"/>
    <cellStyle name="标题 5 2 5" xfId="1717"/>
    <cellStyle name="标题 5 2 5 2" xfId="4399"/>
    <cellStyle name="标题 5 3" xfId="321"/>
    <cellStyle name="标题 5 3 2" xfId="850"/>
    <cellStyle name="标题 5 3 2 2" xfId="3174"/>
    <cellStyle name="标题 5 3 2 3" xfId="1720"/>
    <cellStyle name="标题 5 3 2 3 2" xfId="4402"/>
    <cellStyle name="标题 5 3 3" xfId="2657"/>
    <cellStyle name="标题 5 3 4" xfId="1719"/>
    <cellStyle name="标题 5 3 4 2" xfId="4401"/>
    <cellStyle name="标题 5 4" xfId="847"/>
    <cellStyle name="标题 5 4 2" xfId="3171"/>
    <cellStyle name="标题 5 4 3" xfId="1721"/>
    <cellStyle name="标题 5 4 3 2" xfId="4403"/>
    <cellStyle name="标题 5 5" xfId="2655"/>
    <cellStyle name="标题 5 6" xfId="1716"/>
    <cellStyle name="标题 5 6 2" xfId="4398"/>
    <cellStyle name="标题 6" xfId="322"/>
    <cellStyle name="标题 6 2" xfId="323"/>
    <cellStyle name="标题 6 2 2" xfId="853"/>
    <cellStyle name="标题 6 2 2 2" xfId="3177"/>
    <cellStyle name="标题 6 2 2 3" xfId="1724"/>
    <cellStyle name="标题 6 2 2 3 2" xfId="4406"/>
    <cellStyle name="标题 6 2 3" xfId="852"/>
    <cellStyle name="标题 6 2 3 2" xfId="3176"/>
    <cellStyle name="标题 6 2 4" xfId="2659"/>
    <cellStyle name="标题 6 2 5" xfId="1723"/>
    <cellStyle name="标题 6 2 5 2" xfId="4405"/>
    <cellStyle name="标题 6 3" xfId="324"/>
    <cellStyle name="标题 6 3 2" xfId="854"/>
    <cellStyle name="标题 6 3 2 2" xfId="3178"/>
    <cellStyle name="标题 6 3 2 3" xfId="1726"/>
    <cellStyle name="标题 6 3 2 3 2" xfId="4408"/>
    <cellStyle name="标题 6 3 3" xfId="2660"/>
    <cellStyle name="标题 6 3 4" xfId="1725"/>
    <cellStyle name="标题 6 3 4 2" xfId="4407"/>
    <cellStyle name="标题 6 4" xfId="851"/>
    <cellStyle name="标题 6 4 2" xfId="3175"/>
    <cellStyle name="标题 6 4 3" xfId="1727"/>
    <cellStyle name="标题 6 4 3 2" xfId="4409"/>
    <cellStyle name="标题 6 5" xfId="2658"/>
    <cellStyle name="标题 6 6" xfId="1722"/>
    <cellStyle name="标题 6 6 2" xfId="4404"/>
    <cellStyle name="标题 7" xfId="855"/>
    <cellStyle name="标题 7 2" xfId="3179"/>
    <cellStyle name="差 2" xfId="325"/>
    <cellStyle name="差 2 2" xfId="326"/>
    <cellStyle name="差 2 2 2" xfId="858"/>
    <cellStyle name="差 2 2 2 2" xfId="3182"/>
    <cellStyle name="差 2 2 2 3" xfId="1730"/>
    <cellStyle name="差 2 2 2 3 2" xfId="4412"/>
    <cellStyle name="差 2 2 3" xfId="857"/>
    <cellStyle name="差 2 2 3 2" xfId="3181"/>
    <cellStyle name="差 2 2 4" xfId="2662"/>
    <cellStyle name="差 2 2 5" xfId="1729"/>
    <cellStyle name="差 2 2 5 2" xfId="4411"/>
    <cellStyle name="差 2 3" xfId="327"/>
    <cellStyle name="差 2 3 2" xfId="859"/>
    <cellStyle name="差 2 3 2 2" xfId="3183"/>
    <cellStyle name="差 2 3 2 3" xfId="1732"/>
    <cellStyle name="差 2 3 2 3 2" xfId="4414"/>
    <cellStyle name="差 2 3 3" xfId="2663"/>
    <cellStyle name="差 2 3 4" xfId="1731"/>
    <cellStyle name="差 2 3 4 2" xfId="4413"/>
    <cellStyle name="差 2 4" xfId="856"/>
    <cellStyle name="差 2 4 2" xfId="3180"/>
    <cellStyle name="差 2 4 3" xfId="1733"/>
    <cellStyle name="差 2 4 3 2" xfId="4415"/>
    <cellStyle name="差 2 5" xfId="2661"/>
    <cellStyle name="差 2 6" xfId="1728"/>
    <cellStyle name="差 2 6 2" xfId="4410"/>
    <cellStyle name="差 3" xfId="328"/>
    <cellStyle name="差 3 2" xfId="329"/>
    <cellStyle name="差 3 2 2" xfId="862"/>
    <cellStyle name="差 3 2 2 2" xfId="3186"/>
    <cellStyle name="差 3 2 2 3" xfId="1736"/>
    <cellStyle name="差 3 2 2 3 2" xfId="4418"/>
    <cellStyle name="差 3 2 3" xfId="861"/>
    <cellStyle name="差 3 2 3 2" xfId="3185"/>
    <cellStyle name="差 3 2 4" xfId="2665"/>
    <cellStyle name="差 3 2 5" xfId="1735"/>
    <cellStyle name="差 3 2 5 2" xfId="4417"/>
    <cellStyle name="差 3 3" xfId="330"/>
    <cellStyle name="差 3 3 2" xfId="863"/>
    <cellStyle name="差 3 3 2 2" xfId="3187"/>
    <cellStyle name="差 3 3 2 3" xfId="1738"/>
    <cellStyle name="差 3 3 2 3 2" xfId="4420"/>
    <cellStyle name="差 3 3 3" xfId="2666"/>
    <cellStyle name="差 3 3 4" xfId="1737"/>
    <cellStyle name="差 3 3 4 2" xfId="4419"/>
    <cellStyle name="差 3 4" xfId="860"/>
    <cellStyle name="差 3 4 2" xfId="3184"/>
    <cellStyle name="差 3 4 3" xfId="1739"/>
    <cellStyle name="差 3 4 3 2" xfId="4421"/>
    <cellStyle name="差 3 5" xfId="2664"/>
    <cellStyle name="差 3 6" xfId="1734"/>
    <cellStyle name="差 3 6 2" xfId="4416"/>
    <cellStyle name="差 4" xfId="331"/>
    <cellStyle name="差 4 2" xfId="332"/>
    <cellStyle name="差 4 2 2" xfId="1742"/>
    <cellStyle name="差 4 2 2 2" xfId="3586"/>
    <cellStyle name="差 4 2 2 3" xfId="4424"/>
    <cellStyle name="差 4 2 2 3 2" xfId="5169"/>
    <cellStyle name="差 4 2 3" xfId="2668"/>
    <cellStyle name="差 4 2 4" xfId="1741"/>
    <cellStyle name="差 4 2 4 2" xfId="4423"/>
    <cellStyle name="差 4 3" xfId="333"/>
    <cellStyle name="差 4 3 2" xfId="1744"/>
    <cellStyle name="差 4 3 2 2" xfId="3587"/>
    <cellStyle name="差 4 3 2 3" xfId="4426"/>
    <cellStyle name="差 4 3 2 3 2" xfId="5170"/>
    <cellStyle name="差 4 3 3" xfId="2669"/>
    <cellStyle name="差 4 3 4" xfId="1743"/>
    <cellStyle name="差 4 3 4 2" xfId="4425"/>
    <cellStyle name="差 4 4" xfId="864"/>
    <cellStyle name="差 4 4 2" xfId="3188"/>
    <cellStyle name="差 4 4 3" xfId="1745"/>
    <cellStyle name="差 4 4 3 2" xfId="4427"/>
    <cellStyle name="差 4 4 4" xfId="3588"/>
    <cellStyle name="差 4 5" xfId="2667"/>
    <cellStyle name="差 4 6" xfId="1740"/>
    <cellStyle name="差 4 6 2" xfId="4422"/>
    <cellStyle name="差 5" xfId="334"/>
    <cellStyle name="差 5 2" xfId="335"/>
    <cellStyle name="差 5 2 2" xfId="1748"/>
    <cellStyle name="差 5 2 2 2" xfId="3589"/>
    <cellStyle name="差 5 2 2 3" xfId="4430"/>
    <cellStyle name="差 5 2 2 3 2" xfId="5171"/>
    <cellStyle name="差 5 2 3" xfId="2671"/>
    <cellStyle name="差 5 2 4" xfId="1747"/>
    <cellStyle name="差 5 2 4 2" xfId="4429"/>
    <cellStyle name="差 5 3" xfId="336"/>
    <cellStyle name="差 5 3 2" xfId="1750"/>
    <cellStyle name="差 5 3 2 2" xfId="3590"/>
    <cellStyle name="差 5 3 2 3" xfId="4432"/>
    <cellStyle name="差 5 3 2 3 2" xfId="5172"/>
    <cellStyle name="差 5 3 3" xfId="2672"/>
    <cellStyle name="差 5 3 4" xfId="1749"/>
    <cellStyle name="差 5 3 4 2" xfId="4431"/>
    <cellStyle name="差 5 4" xfId="1751"/>
    <cellStyle name="差 5 4 2" xfId="3591"/>
    <cellStyle name="差 5 4 3" xfId="4433"/>
    <cellStyle name="差 5 4 3 2" xfId="5173"/>
    <cellStyle name="差 5 5" xfId="2670"/>
    <cellStyle name="差 5 6" xfId="1746"/>
    <cellStyle name="差 5 6 2" xfId="4428"/>
    <cellStyle name="差 6" xfId="337"/>
    <cellStyle name="差 6 2" xfId="338"/>
    <cellStyle name="差 6 2 2" xfId="1754"/>
    <cellStyle name="差 6 2 2 2" xfId="3592"/>
    <cellStyle name="差 6 2 2 3" xfId="4436"/>
    <cellStyle name="差 6 2 2 3 2" xfId="5174"/>
    <cellStyle name="差 6 2 3" xfId="2674"/>
    <cellStyle name="差 6 2 4" xfId="1753"/>
    <cellStyle name="差 6 2 4 2" xfId="4435"/>
    <cellStyle name="差 6 3" xfId="339"/>
    <cellStyle name="差 6 3 2" xfId="1756"/>
    <cellStyle name="差 6 3 2 2" xfId="3593"/>
    <cellStyle name="差 6 3 2 3" xfId="4438"/>
    <cellStyle name="差 6 3 2 3 2" xfId="5175"/>
    <cellStyle name="差 6 3 3" xfId="2675"/>
    <cellStyle name="差 6 3 4" xfId="1755"/>
    <cellStyle name="差 6 3 4 2" xfId="4437"/>
    <cellStyle name="差 6 4" xfId="1757"/>
    <cellStyle name="差 6 4 2" xfId="3594"/>
    <cellStyle name="差 6 4 3" xfId="4439"/>
    <cellStyle name="差 6 4 3 2" xfId="5176"/>
    <cellStyle name="差 6 5" xfId="2673"/>
    <cellStyle name="差 6 6" xfId="1752"/>
    <cellStyle name="差 6 6 2" xfId="4434"/>
    <cellStyle name="差_StartUp" xfId="340"/>
    <cellStyle name="差_StartUp 2" xfId="1759"/>
    <cellStyle name="差_StartUp 2 2" xfId="3595"/>
    <cellStyle name="差_StartUp 3" xfId="2676"/>
    <cellStyle name="差_StartUp 4" xfId="1758"/>
    <cellStyle name="差_StartUp 4 2" xfId="4440"/>
    <cellStyle name="差_yb08玉峰山" xfId="5321"/>
    <cellStyle name="差_yb13大湾" xfId="5322"/>
    <cellStyle name="常规" xfId="0" builtinId="0"/>
    <cellStyle name="常规 10" xfId="865"/>
    <cellStyle name="常规 10 2" xfId="866"/>
    <cellStyle name="常规 10 2 2" xfId="3190"/>
    <cellStyle name="常规 10 3" xfId="3189"/>
    <cellStyle name="常规 10 4" xfId="1760"/>
    <cellStyle name="常规 11" xfId="867"/>
    <cellStyle name="常规 11 2" xfId="868"/>
    <cellStyle name="常规 11 2 2" xfId="3192"/>
    <cellStyle name="常规 11 3" xfId="3191"/>
    <cellStyle name="常规 11 4" xfId="1761"/>
    <cellStyle name="常规 12" xfId="869"/>
    <cellStyle name="常规 12 2" xfId="3193"/>
    <cellStyle name="常规 12 3" xfId="1762"/>
    <cellStyle name="常规 12 3 2" xfId="4441"/>
    <cellStyle name="常规 13" xfId="870"/>
    <cellStyle name="常规 13 2" xfId="3194"/>
    <cellStyle name="常规 13 3" xfId="1763"/>
    <cellStyle name="常规 13 3 2" xfId="4442"/>
    <cellStyle name="常规 13 4" xfId="3596"/>
    <cellStyle name="常规 14" xfId="871"/>
    <cellStyle name="常规 14 2" xfId="3195"/>
    <cellStyle name="常规 15" xfId="1103"/>
    <cellStyle name="常规 16" xfId="2340"/>
    <cellStyle name="常规 17" xfId="1104"/>
    <cellStyle name="常规 17 2" xfId="3787"/>
    <cellStyle name="常规 18" xfId="3300"/>
    <cellStyle name="常规 2" xfId="2"/>
    <cellStyle name="常规 2 10" xfId="872"/>
    <cellStyle name="常规 2 10 2" xfId="3196"/>
    <cellStyle name="常规 2 11" xfId="873"/>
    <cellStyle name="常规 2 11 2" xfId="3197"/>
    <cellStyle name="常规 2 12" xfId="604"/>
    <cellStyle name="常规 2 12 2" xfId="2938"/>
    <cellStyle name="常规 2 13" xfId="1102"/>
    <cellStyle name="常规 2 14" xfId="2341"/>
    <cellStyle name="常规 2 15" xfId="1764"/>
    <cellStyle name="常规 2 15 2" xfId="4443"/>
    <cellStyle name="常规 2 2" xfId="5"/>
    <cellStyle name="常规 2 2 2" xfId="341"/>
    <cellStyle name="常规 2 2 2 2" xfId="611"/>
    <cellStyle name="常规 2 2 2 2 2" xfId="1768"/>
    <cellStyle name="常规 2 2 2 2 2 2" xfId="3597"/>
    <cellStyle name="常规 2 2 2 2 2 3" xfId="4447"/>
    <cellStyle name="常规 2 2 2 2 2 3 2" xfId="5177"/>
    <cellStyle name="常规 2 2 2 2 3" xfId="2942"/>
    <cellStyle name="常规 2 2 2 2 4" xfId="1767"/>
    <cellStyle name="常规 2 2 2 2 4 2" xfId="4446"/>
    <cellStyle name="常规 2 2 2 2 5" xfId="5324"/>
    <cellStyle name="常规 2 2 2 2 5 2" xfId="5345"/>
    <cellStyle name="常规 2 2 2 2 6" xfId="5316"/>
    <cellStyle name="常规 2 2 2 3" xfId="610"/>
    <cellStyle name="常规 2 2 2 3 2" xfId="2941"/>
    <cellStyle name="常规 2 2 2 3 3" xfId="1769"/>
    <cellStyle name="常规 2 2 2 3 3 2" xfId="4448"/>
    <cellStyle name="常规 2 2 2 3 4" xfId="3598"/>
    <cellStyle name="常规 2 2 2 4" xfId="2677"/>
    <cellStyle name="常规 2 2 2 5" xfId="1766"/>
    <cellStyle name="常规 2 2 2 5 2" xfId="4445"/>
    <cellStyle name="常规 2 2 2 6" xfId="5323"/>
    <cellStyle name="常规 2 2 3" xfId="342"/>
    <cellStyle name="常规 2 2 3 2" xfId="874"/>
    <cellStyle name="常规 2 2 3 2 2" xfId="3198"/>
    <cellStyle name="常规 2 2 3 2 3" xfId="1771"/>
    <cellStyle name="常规 2 2 3 2 3 2" xfId="4450"/>
    <cellStyle name="常规 2 2 3 2 4" xfId="3599"/>
    <cellStyle name="常规 2 2 3 3" xfId="612"/>
    <cellStyle name="常规 2 2 3 3 2" xfId="2943"/>
    <cellStyle name="常规 2 2 3 4" xfId="2678"/>
    <cellStyle name="常规 2 2 3 5" xfId="1770"/>
    <cellStyle name="常规 2 2 3 5 2" xfId="4449"/>
    <cellStyle name="常规 2 2 3 6" xfId="5325"/>
    <cellStyle name="常规 2 2 3 6 2" xfId="5347"/>
    <cellStyle name="常规 2 2 3 7" xfId="5319"/>
    <cellStyle name="常规 2 2 4" xfId="15"/>
    <cellStyle name="常规 2 2 4 2" xfId="875"/>
    <cellStyle name="常规 2 2 4 2 2" xfId="3199"/>
    <cellStyle name="常规 2 2 4 2 3" xfId="1773"/>
    <cellStyle name="常规 2 2 4 2 3 2" xfId="4452"/>
    <cellStyle name="常规 2 2 4 2 4" xfId="3601"/>
    <cellStyle name="常规 2 2 4 3" xfId="2351"/>
    <cellStyle name="常规 2 2 4 4" xfId="1772"/>
    <cellStyle name="常规 2 2 4 4 2" xfId="4451"/>
    <cellStyle name="常规 2 2 4 5" xfId="3600"/>
    <cellStyle name="常规 2 2 5" xfId="609"/>
    <cellStyle name="常规 2 2 5 2" xfId="2940"/>
    <cellStyle name="常规 2 2 5 3" xfId="1774"/>
    <cellStyle name="常规 2 2 5 3 2" xfId="4453"/>
    <cellStyle name="常规 2 2 5 4" xfId="3602"/>
    <cellStyle name="常规 2 2 6" xfId="2344"/>
    <cellStyle name="常规 2 2 7" xfId="1765"/>
    <cellStyle name="常规 2 2 7 2" xfId="4444"/>
    <cellStyle name="常规 2 2 8" xfId="5349"/>
    <cellStyle name="常规 2 3" xfId="12"/>
    <cellStyle name="常规 2 3 2" xfId="614"/>
    <cellStyle name="常规 2 3 2 2" xfId="876"/>
    <cellStyle name="常规 2 3 2 2 2" xfId="3200"/>
    <cellStyle name="常规 2 3 2 2 3" xfId="1777"/>
    <cellStyle name="常规 2 3 2 2 3 2" xfId="4455"/>
    <cellStyle name="常规 2 3 2 2 4" xfId="3603"/>
    <cellStyle name="常规 2 3 2 3" xfId="2945"/>
    <cellStyle name="常规 2 3 2 4" xfId="1776"/>
    <cellStyle name="常规 2 3 2 4 2" xfId="4454"/>
    <cellStyle name="常规 2 3 2 5" xfId="5343"/>
    <cellStyle name="常规 2 3 3" xfId="877"/>
    <cellStyle name="常规 2 3 4" xfId="1095"/>
    <cellStyle name="常规 2 3 5" xfId="1096"/>
    <cellStyle name="常规 2 3 5 2" xfId="3413"/>
    <cellStyle name="常规 2 3 6" xfId="613"/>
    <cellStyle name="常规 2 3 6 2" xfId="2944"/>
    <cellStyle name="常规 2 3 7" xfId="5344"/>
    <cellStyle name="常规 2 4" xfId="615"/>
    <cellStyle name="常规 2 4 2" xfId="616"/>
    <cellStyle name="常规 2 4 2 2" xfId="2947"/>
    <cellStyle name="常规 2 4 2 3" xfId="1779"/>
    <cellStyle name="常规 2 4 2 3 2" xfId="4457"/>
    <cellStyle name="常规 2 4 3" xfId="2946"/>
    <cellStyle name="常规 2 4 4" xfId="1778"/>
    <cellStyle name="常规 2 4 4 2" xfId="4456"/>
    <cellStyle name="常规 2 4 5" xfId="5326"/>
    <cellStyle name="常规 2 4 6" xfId="5341"/>
    <cellStyle name="常规 2 5" xfId="617"/>
    <cellStyle name="常规 2 5 2" xfId="878"/>
    <cellStyle name="常规 2 5 2 2" xfId="3201"/>
    <cellStyle name="常规 2 5 3" xfId="2948"/>
    <cellStyle name="常规 2 5 4" xfId="1780"/>
    <cellStyle name="常规 2 5 4 2" xfId="4458"/>
    <cellStyle name="常规 2 5 5" xfId="5327"/>
    <cellStyle name="常规 2 5 5 2" xfId="5340"/>
    <cellStyle name="常规 2 5 6" xfId="5336"/>
    <cellStyle name="常规 2 6" xfId="618"/>
    <cellStyle name="常规 2 6 2" xfId="879"/>
    <cellStyle name="常规 2 6 2 2" xfId="3202"/>
    <cellStyle name="常规 2 6 3" xfId="2949"/>
    <cellStyle name="常规 2 6 4" xfId="1781"/>
    <cellStyle name="常规 2 6 4 2" xfId="4459"/>
    <cellStyle name="常规 2 6 5" xfId="3604"/>
    <cellStyle name="常规 2 7" xfId="880"/>
    <cellStyle name="常规 2 7 2" xfId="881"/>
    <cellStyle name="常规 2 7 2 2" xfId="3204"/>
    <cellStyle name="常规 2 7 3" xfId="3203"/>
    <cellStyle name="常规 2 8" xfId="882"/>
    <cellStyle name="常规 2 8 2" xfId="883"/>
    <cellStyle name="常规 2 9" xfId="884"/>
    <cellStyle name="常规 2_2013经费追加正式" xfId="11"/>
    <cellStyle name="常规 3" xfId="6"/>
    <cellStyle name="常规 3 10" xfId="2345"/>
    <cellStyle name="常规 3 11" xfId="1782"/>
    <cellStyle name="常规 3 11 2" xfId="4460"/>
    <cellStyle name="常规 3 2" xfId="343"/>
    <cellStyle name="常规 3 2 2" xfId="621"/>
    <cellStyle name="常规 3 2 2 2" xfId="885"/>
    <cellStyle name="常规 3 2 2 2 2" xfId="3205"/>
    <cellStyle name="常规 3 2 2 2 3" xfId="1784"/>
    <cellStyle name="常规 3 2 2 2 3 2" xfId="4462"/>
    <cellStyle name="常规 3 2 2 2 4" xfId="3605"/>
    <cellStyle name="常规 3 2 2 3" xfId="2952"/>
    <cellStyle name="常规 3 2 2 4" xfId="1783"/>
    <cellStyle name="常规 3 2 2 4 2" xfId="4461"/>
    <cellStyle name="常规 3 2 3" xfId="886"/>
    <cellStyle name="常规 3 2 3 2" xfId="1078"/>
    <cellStyle name="常规 3 2 3 2 2" xfId="3396"/>
    <cellStyle name="常规 3 2 3 2 3" xfId="1786"/>
    <cellStyle name="常规 3 2 3 2 3 2" xfId="4464"/>
    <cellStyle name="常规 3 2 3 2 4" xfId="3607"/>
    <cellStyle name="常规 3 2 3 3" xfId="3206"/>
    <cellStyle name="常规 3 2 3 4" xfId="1785"/>
    <cellStyle name="常规 3 2 3 4 2" xfId="4463"/>
    <cellStyle name="常规 3 2 3 5" xfId="3606"/>
    <cellStyle name="常规 3 2 4" xfId="1079"/>
    <cellStyle name="常规 3 2 5" xfId="620"/>
    <cellStyle name="常规 3 2 5 2" xfId="2951"/>
    <cellStyle name="常规 3 3" xfId="14"/>
    <cellStyle name="常规 3 3 2" xfId="887"/>
    <cellStyle name="常规 3 3 2 2" xfId="3207"/>
    <cellStyle name="常规 3 3 2 3" xfId="1788"/>
    <cellStyle name="常规 3 3 2 3 2" xfId="4466"/>
    <cellStyle name="常规 3 3 2 4" xfId="3608"/>
    <cellStyle name="常规 3 3 3" xfId="622"/>
    <cellStyle name="常规 3 3 3 2" xfId="2953"/>
    <cellStyle name="常规 3 3 4" xfId="2350"/>
    <cellStyle name="常规 3 3 5" xfId="1787"/>
    <cellStyle name="常规 3 3 5 2" xfId="4465"/>
    <cellStyle name="常规 3 4" xfId="623"/>
    <cellStyle name="常规 3 4 2" xfId="888"/>
    <cellStyle name="常规 3 4 2 2" xfId="3208"/>
    <cellStyle name="常规 3 4 3" xfId="2954"/>
    <cellStyle name="常规 3 4 4" xfId="1789"/>
    <cellStyle name="常规 3 4 4 2" xfId="4467"/>
    <cellStyle name="常规 3 5" xfId="889"/>
    <cellStyle name="常规 3 5 2" xfId="890"/>
    <cellStyle name="常规 3 5 2 2" xfId="3210"/>
    <cellStyle name="常规 3 5 3" xfId="3209"/>
    <cellStyle name="常规 3 6" xfId="891"/>
    <cellStyle name="常规 3 6 2" xfId="892"/>
    <cellStyle name="常规 3 6 2 2" xfId="3212"/>
    <cellStyle name="常规 3 6 3" xfId="3211"/>
    <cellStyle name="常规 3 7" xfId="893"/>
    <cellStyle name="常规 3 7 2" xfId="3213"/>
    <cellStyle name="常规 3 8" xfId="894"/>
    <cellStyle name="常规 3 8 2" xfId="3214"/>
    <cellStyle name="常规 3 9" xfId="619"/>
    <cellStyle name="常规 3 9 2" xfId="2950"/>
    <cellStyle name="常规 33" xfId="1080"/>
    <cellStyle name="常规 33 2" xfId="3397"/>
    <cellStyle name="常规 4" xfId="7"/>
    <cellStyle name="常规 4 2" xfId="344"/>
    <cellStyle name="常规 4 2 2" xfId="626"/>
    <cellStyle name="常规 4 2 2 2" xfId="1793"/>
    <cellStyle name="常规 4 2 2 2 2" xfId="3609"/>
    <cellStyle name="常规 4 2 2 2 3" xfId="4471"/>
    <cellStyle name="常规 4 2 2 2 3 2" xfId="5178"/>
    <cellStyle name="常规 4 2 2 3" xfId="2957"/>
    <cellStyle name="常规 4 2 2 4" xfId="1792"/>
    <cellStyle name="常规 4 2 2 4 2" xfId="4470"/>
    <cellStyle name="常规 4 2 2 5" xfId="5328"/>
    <cellStyle name="常规 4 2 2 5 2" xfId="5350"/>
    <cellStyle name="常规 4 2 2 6" xfId="5337"/>
    <cellStyle name="常规 4 2 3" xfId="1077"/>
    <cellStyle name="常规 4 2 3 2" xfId="3395"/>
    <cellStyle name="常规 4 2 3 3" xfId="1794"/>
    <cellStyle name="常规 4 2 3 3 2" xfId="4472"/>
    <cellStyle name="常规 4 2 3 4" xfId="3610"/>
    <cellStyle name="常规 4 2 4" xfId="625"/>
    <cellStyle name="常规 4 2 4 2" xfId="2956"/>
    <cellStyle name="常规 4 2 5" xfId="2679"/>
    <cellStyle name="常规 4 2 6" xfId="1791"/>
    <cellStyle name="常规 4 2 6 2" xfId="4469"/>
    <cellStyle name="常规 4 3" xfId="345"/>
    <cellStyle name="常规 4 3 2" xfId="895"/>
    <cellStyle name="常规 4 3 2 2" xfId="3215"/>
    <cellStyle name="常规 4 3 2 3" xfId="1796"/>
    <cellStyle name="常规 4 3 2 3 2" xfId="4474"/>
    <cellStyle name="常规 4 3 2 4" xfId="3611"/>
    <cellStyle name="常规 4 3 3" xfId="627"/>
    <cellStyle name="常规 4 3 3 2" xfId="2958"/>
    <cellStyle name="常规 4 3 4" xfId="2680"/>
    <cellStyle name="常规 4 3 5" xfId="1795"/>
    <cellStyle name="常规 4 3 5 2" xfId="4473"/>
    <cellStyle name="常规 4 4" xfId="628"/>
    <cellStyle name="常规 4 4 2" xfId="1798"/>
    <cellStyle name="常规 4 4 2 2" xfId="3612"/>
    <cellStyle name="常规 4 4 2 3" xfId="4476"/>
    <cellStyle name="常规 4 4 2 3 2" xfId="5179"/>
    <cellStyle name="常规 4 4 3" xfId="2959"/>
    <cellStyle name="常规 4 4 4" xfId="1797"/>
    <cellStyle name="常规 4 4 4 2" xfId="4475"/>
    <cellStyle name="常规 4 5" xfId="1081"/>
    <cellStyle name="常规 4 5 2" xfId="3398"/>
    <cellStyle name="常规 4 5 3" xfId="1799"/>
    <cellStyle name="常规 4 5 3 2" xfId="4477"/>
    <cellStyle name="常规 4 5 4" xfId="3613"/>
    <cellStyle name="常规 4 6" xfId="624"/>
    <cellStyle name="常规 4 6 2" xfId="2955"/>
    <cellStyle name="常规 4 7" xfId="2346"/>
    <cellStyle name="常规 4 8" xfId="1790"/>
    <cellStyle name="常规 4 8 2" xfId="4468"/>
    <cellStyle name="常规 5" xfId="10"/>
    <cellStyle name="常规 5 2" xfId="630"/>
    <cellStyle name="常规 5 2 2" xfId="896"/>
    <cellStyle name="常规 5 2 2 2" xfId="3216"/>
    <cellStyle name="常规 5 2 2 3" xfId="1801"/>
    <cellStyle name="常规 5 2 2 3 2" xfId="4479"/>
    <cellStyle name="常规 5 2 2 4" xfId="3614"/>
    <cellStyle name="常规 5 2 3" xfId="2961"/>
    <cellStyle name="常规 5 2 4" xfId="1800"/>
    <cellStyle name="常规 5 2 4 2" xfId="4478"/>
    <cellStyle name="常规 5 2 5" xfId="5329"/>
    <cellStyle name="常规 5 3" xfId="631"/>
    <cellStyle name="常规 5 3 2" xfId="1082"/>
    <cellStyle name="常规 5 3 2 2" xfId="3399"/>
    <cellStyle name="常规 5 3 2 3" xfId="1803"/>
    <cellStyle name="常规 5 3 2 3 2" xfId="4481"/>
    <cellStyle name="常规 5 3 2 4" xfId="3615"/>
    <cellStyle name="常规 5 3 3" xfId="2962"/>
    <cellStyle name="常规 5 3 4" xfId="1802"/>
    <cellStyle name="常规 5 3 4 2" xfId="4480"/>
    <cellStyle name="常规 5 4" xfId="897"/>
    <cellStyle name="常规 5 4 2" xfId="898"/>
    <cellStyle name="常规 5 4 3" xfId="3217"/>
    <cellStyle name="常规 5 4 4" xfId="1804"/>
    <cellStyle name="常规 5 5" xfId="899"/>
    <cellStyle name="常规 5 6" xfId="629"/>
    <cellStyle name="常规 5 6 2" xfId="2960"/>
    <cellStyle name="常规 6" xfId="8"/>
    <cellStyle name="常规 6 2" xfId="633"/>
    <cellStyle name="常规 6 2 2" xfId="900"/>
    <cellStyle name="常规 6 2 2 2" xfId="3218"/>
    <cellStyle name="常规 6 2 3" xfId="5330"/>
    <cellStyle name="常规 6 3" xfId="901"/>
    <cellStyle name="常规 6 3 2" xfId="3219"/>
    <cellStyle name="常规 6 3 3" xfId="1806"/>
    <cellStyle name="常规 6 3 3 2" xfId="4483"/>
    <cellStyle name="常规 6 3 4" xfId="3616"/>
    <cellStyle name="常规 6 3 5" xfId="5331"/>
    <cellStyle name="常规 6 3 5 2" xfId="5346"/>
    <cellStyle name="常规 6 3 6" xfId="5338"/>
    <cellStyle name="常规 6 4" xfId="902"/>
    <cellStyle name="常规 6 4 2" xfId="903"/>
    <cellStyle name="常规 6 4 2 2" xfId="3221"/>
    <cellStyle name="常规 6 4 3" xfId="3220"/>
    <cellStyle name="常规 6 5" xfId="904"/>
    <cellStyle name="常规 6 5 2" xfId="3222"/>
    <cellStyle name="常规 6 6" xfId="632"/>
    <cellStyle name="常规 6 6 2" xfId="2963"/>
    <cellStyle name="常规 6 7" xfId="2347"/>
    <cellStyle name="常规 6 8" xfId="1805"/>
    <cellStyle name="常规 6 8 2" xfId="4482"/>
    <cellStyle name="常规 7" xfId="13"/>
    <cellStyle name="常规 7 10" xfId="5342"/>
    <cellStyle name="常规 7 2" xfId="635"/>
    <cellStyle name="常规 7 2 2" xfId="1083"/>
    <cellStyle name="常规 7 2 2 2" xfId="3400"/>
    <cellStyle name="常规 7 2 2 3" xfId="1809"/>
    <cellStyle name="常规 7 2 2 3 2" xfId="4486"/>
    <cellStyle name="常规 7 2 3" xfId="2965"/>
    <cellStyle name="常规 7 2 4" xfId="1808"/>
    <cellStyle name="常规 7 2 4 2" xfId="4485"/>
    <cellStyle name="常规 7 3" xfId="1097"/>
    <cellStyle name="常规 7 3 2" xfId="3414"/>
    <cellStyle name="常规 7 3 3" xfId="1810"/>
    <cellStyle name="常规 7 3 3 2" xfId="4487"/>
    <cellStyle name="常规 7 3 4" xfId="3618"/>
    <cellStyle name="常规 7 4" xfId="634"/>
    <cellStyle name="常规 7 4 2" xfId="2964"/>
    <cellStyle name="常规 7 5" xfId="2349"/>
    <cellStyle name="常规 7 6" xfId="1807"/>
    <cellStyle name="常规 7 6 2" xfId="4484"/>
    <cellStyle name="常规 7 7" xfId="3617"/>
    <cellStyle name="常规 7 8" xfId="5332"/>
    <cellStyle name="常规 7 8 2" xfId="5348"/>
    <cellStyle name="常规 7 9" xfId="5339"/>
    <cellStyle name="常规 8" xfId="346"/>
    <cellStyle name="常规 8 2" xfId="905"/>
    <cellStyle name="常规 8 2 2" xfId="1084"/>
    <cellStyle name="常规 8 2 2 2" xfId="3401"/>
    <cellStyle name="常规 8 2 3" xfId="3223"/>
    <cellStyle name="常规 8 2 4" xfId="1812"/>
    <cellStyle name="常规 8 2 4 2" xfId="4489"/>
    <cellStyle name="常规 8 2 5" xfId="3619"/>
    <cellStyle name="常规 8 3" xfId="636"/>
    <cellStyle name="常规 8 3 2" xfId="2966"/>
    <cellStyle name="常规 8 4" xfId="2681"/>
    <cellStyle name="常规 8 5" xfId="1811"/>
    <cellStyle name="常规 8 5 2" xfId="4488"/>
    <cellStyle name="常规 8 6" xfId="5333"/>
    <cellStyle name="常规 9" xfId="637"/>
    <cellStyle name="常规 9 2" xfId="906"/>
    <cellStyle name="常规 9 2 2" xfId="3224"/>
    <cellStyle name="常规 9 3" xfId="2967"/>
    <cellStyle name="常规 9 4" xfId="1813"/>
    <cellStyle name="常规_决算差额" xfId="1"/>
    <cellStyle name="超链接 2" xfId="638"/>
    <cellStyle name="超链接 2 2" xfId="639"/>
    <cellStyle name="超链接 2 2 2" xfId="1098"/>
    <cellStyle name="超链接 2 2 3" xfId="2969"/>
    <cellStyle name="超链接 2 2 4" xfId="1815"/>
    <cellStyle name="超链接 2 2 4 2" xfId="4491"/>
    <cellStyle name="超链接 2 3" xfId="1099"/>
    <cellStyle name="超链接 2 4" xfId="2968"/>
    <cellStyle name="超链接 2 5" xfId="1814"/>
    <cellStyle name="超链接 2 5 2" xfId="4490"/>
    <cellStyle name="超链接 3" xfId="640"/>
    <cellStyle name="超链接 3 2" xfId="1100"/>
    <cellStyle name="超链接 3 3" xfId="2970"/>
    <cellStyle name="超链接 3 4" xfId="1816"/>
    <cellStyle name="超链接 3 4 2" xfId="4492"/>
    <cellStyle name="好 2" xfId="347"/>
    <cellStyle name="好 2 2" xfId="348"/>
    <cellStyle name="好 2 2 2" xfId="909"/>
    <cellStyle name="好 2 2 2 2" xfId="3227"/>
    <cellStyle name="好 2 2 2 3" xfId="1819"/>
    <cellStyle name="好 2 2 2 3 2" xfId="4495"/>
    <cellStyle name="好 2 2 3" xfId="908"/>
    <cellStyle name="好 2 2 3 2" xfId="3226"/>
    <cellStyle name="好 2 2 4" xfId="2683"/>
    <cellStyle name="好 2 2 5" xfId="1818"/>
    <cellStyle name="好 2 2 5 2" xfId="4494"/>
    <cellStyle name="好 2 3" xfId="349"/>
    <cellStyle name="好 2 3 2" xfId="910"/>
    <cellStyle name="好 2 3 2 2" xfId="3228"/>
    <cellStyle name="好 2 3 2 3" xfId="1821"/>
    <cellStyle name="好 2 3 2 3 2" xfId="4497"/>
    <cellStyle name="好 2 3 3" xfId="2684"/>
    <cellStyle name="好 2 3 4" xfId="1820"/>
    <cellStyle name="好 2 3 4 2" xfId="4496"/>
    <cellStyle name="好 2 4" xfId="907"/>
    <cellStyle name="好 2 4 2" xfId="3225"/>
    <cellStyle name="好 2 4 3" xfId="1822"/>
    <cellStyle name="好 2 4 3 2" xfId="4498"/>
    <cellStyle name="好 2 5" xfId="2682"/>
    <cellStyle name="好 2 6" xfId="1817"/>
    <cellStyle name="好 2 6 2" xfId="4493"/>
    <cellStyle name="好 3" xfId="350"/>
    <cellStyle name="好 3 2" xfId="351"/>
    <cellStyle name="好 3 2 2" xfId="913"/>
    <cellStyle name="好 3 2 2 2" xfId="3231"/>
    <cellStyle name="好 3 2 2 3" xfId="1825"/>
    <cellStyle name="好 3 2 2 3 2" xfId="4501"/>
    <cellStyle name="好 3 2 3" xfId="912"/>
    <cellStyle name="好 3 2 3 2" xfId="3230"/>
    <cellStyle name="好 3 2 4" xfId="2686"/>
    <cellStyle name="好 3 2 5" xfId="1824"/>
    <cellStyle name="好 3 2 5 2" xfId="4500"/>
    <cellStyle name="好 3 3" xfId="352"/>
    <cellStyle name="好 3 3 2" xfId="914"/>
    <cellStyle name="好 3 3 2 2" xfId="3232"/>
    <cellStyle name="好 3 3 2 3" xfId="1827"/>
    <cellStyle name="好 3 3 2 3 2" xfId="4503"/>
    <cellStyle name="好 3 3 3" xfId="2687"/>
    <cellStyle name="好 3 3 4" xfId="1826"/>
    <cellStyle name="好 3 3 4 2" xfId="4502"/>
    <cellStyle name="好 3 4" xfId="911"/>
    <cellStyle name="好 3 4 2" xfId="3229"/>
    <cellStyle name="好 3 4 3" xfId="1828"/>
    <cellStyle name="好 3 4 3 2" xfId="4504"/>
    <cellStyle name="好 3 5" xfId="2685"/>
    <cellStyle name="好 3 6" xfId="1823"/>
    <cellStyle name="好 3 6 2" xfId="4499"/>
    <cellStyle name="好 4" xfId="353"/>
    <cellStyle name="好 4 2" xfId="354"/>
    <cellStyle name="好 4 2 2" xfId="1831"/>
    <cellStyle name="好 4 2 2 2" xfId="3620"/>
    <cellStyle name="好 4 2 2 3" xfId="4507"/>
    <cellStyle name="好 4 2 2 3 2" xfId="5180"/>
    <cellStyle name="好 4 2 3" xfId="2689"/>
    <cellStyle name="好 4 2 4" xfId="1830"/>
    <cellStyle name="好 4 2 4 2" xfId="4506"/>
    <cellStyle name="好 4 3" xfId="355"/>
    <cellStyle name="好 4 3 2" xfId="1833"/>
    <cellStyle name="好 4 3 2 2" xfId="3621"/>
    <cellStyle name="好 4 3 2 3" xfId="4509"/>
    <cellStyle name="好 4 3 2 3 2" xfId="5181"/>
    <cellStyle name="好 4 3 3" xfId="2690"/>
    <cellStyle name="好 4 3 4" xfId="1832"/>
    <cellStyle name="好 4 3 4 2" xfId="4508"/>
    <cellStyle name="好 4 4" xfId="915"/>
    <cellStyle name="好 4 4 2" xfId="3233"/>
    <cellStyle name="好 4 4 3" xfId="1834"/>
    <cellStyle name="好 4 4 3 2" xfId="4510"/>
    <cellStyle name="好 4 4 4" xfId="3622"/>
    <cellStyle name="好 4 5" xfId="2688"/>
    <cellStyle name="好 4 6" xfId="1829"/>
    <cellStyle name="好 4 6 2" xfId="4505"/>
    <cellStyle name="好 5" xfId="356"/>
    <cellStyle name="好 5 2" xfId="357"/>
    <cellStyle name="好 5 2 2" xfId="1837"/>
    <cellStyle name="好 5 2 2 2" xfId="3623"/>
    <cellStyle name="好 5 2 2 3" xfId="4513"/>
    <cellStyle name="好 5 2 2 3 2" xfId="5182"/>
    <cellStyle name="好 5 2 3" xfId="2692"/>
    <cellStyle name="好 5 2 4" xfId="1836"/>
    <cellStyle name="好 5 2 4 2" xfId="4512"/>
    <cellStyle name="好 5 3" xfId="358"/>
    <cellStyle name="好 5 3 2" xfId="1839"/>
    <cellStyle name="好 5 3 2 2" xfId="3624"/>
    <cellStyle name="好 5 3 2 3" xfId="4515"/>
    <cellStyle name="好 5 3 2 3 2" xfId="5183"/>
    <cellStyle name="好 5 3 3" xfId="2693"/>
    <cellStyle name="好 5 3 4" xfId="1838"/>
    <cellStyle name="好 5 3 4 2" xfId="4514"/>
    <cellStyle name="好 5 4" xfId="1840"/>
    <cellStyle name="好 5 4 2" xfId="3625"/>
    <cellStyle name="好 5 4 3" xfId="4516"/>
    <cellStyle name="好 5 4 3 2" xfId="5184"/>
    <cellStyle name="好 5 5" xfId="2691"/>
    <cellStyle name="好 5 6" xfId="1835"/>
    <cellStyle name="好 5 6 2" xfId="4511"/>
    <cellStyle name="好 6" xfId="359"/>
    <cellStyle name="好 6 2" xfId="360"/>
    <cellStyle name="好 6 2 2" xfId="1843"/>
    <cellStyle name="好 6 2 2 2" xfId="3626"/>
    <cellStyle name="好 6 2 2 3" xfId="4519"/>
    <cellStyle name="好 6 2 2 3 2" xfId="5185"/>
    <cellStyle name="好 6 2 3" xfId="2695"/>
    <cellStyle name="好 6 2 4" xfId="1842"/>
    <cellStyle name="好 6 2 4 2" xfId="4518"/>
    <cellStyle name="好 6 3" xfId="361"/>
    <cellStyle name="好 6 3 2" xfId="1845"/>
    <cellStyle name="好 6 3 2 2" xfId="3627"/>
    <cellStyle name="好 6 3 2 3" xfId="4521"/>
    <cellStyle name="好 6 3 2 3 2" xfId="5186"/>
    <cellStyle name="好 6 3 3" xfId="2696"/>
    <cellStyle name="好 6 3 4" xfId="1844"/>
    <cellStyle name="好 6 3 4 2" xfId="4520"/>
    <cellStyle name="好 6 4" xfId="1846"/>
    <cellStyle name="好 6 4 2" xfId="3628"/>
    <cellStyle name="好 6 4 3" xfId="4522"/>
    <cellStyle name="好 6 4 3 2" xfId="5187"/>
    <cellStyle name="好 6 5" xfId="2694"/>
    <cellStyle name="好 6 6" xfId="1841"/>
    <cellStyle name="好 6 6 2" xfId="4517"/>
    <cellStyle name="好_StartUp" xfId="362"/>
    <cellStyle name="好_StartUp 2" xfId="1848"/>
    <cellStyle name="好_StartUp 2 2" xfId="3629"/>
    <cellStyle name="好_StartUp 3" xfId="2697"/>
    <cellStyle name="好_StartUp 4" xfId="1847"/>
    <cellStyle name="好_StartUp 4 2" xfId="4523"/>
    <cellStyle name="好_yb08玉峰山" xfId="5334"/>
    <cellStyle name="好_yb13大湾" xfId="5335"/>
    <cellStyle name="汇总 2" xfId="363"/>
    <cellStyle name="汇总 2 2" xfId="364"/>
    <cellStyle name="汇总 2 2 2" xfId="918"/>
    <cellStyle name="汇总 2 2 2 2" xfId="3236"/>
    <cellStyle name="汇总 2 2 2 3" xfId="1851"/>
    <cellStyle name="汇总 2 2 2 3 2" xfId="4526"/>
    <cellStyle name="汇总 2 2 3" xfId="917"/>
    <cellStyle name="汇总 2 2 3 2" xfId="3235"/>
    <cellStyle name="汇总 2 2 4" xfId="2699"/>
    <cellStyle name="汇总 2 2 5" xfId="1850"/>
    <cellStyle name="汇总 2 2 5 2" xfId="4525"/>
    <cellStyle name="汇总 2 3" xfId="365"/>
    <cellStyle name="汇总 2 3 2" xfId="919"/>
    <cellStyle name="汇总 2 3 2 2" xfId="3237"/>
    <cellStyle name="汇总 2 3 2 3" xfId="1853"/>
    <cellStyle name="汇总 2 3 2 3 2" xfId="4528"/>
    <cellStyle name="汇总 2 3 3" xfId="2700"/>
    <cellStyle name="汇总 2 3 4" xfId="1852"/>
    <cellStyle name="汇总 2 3 4 2" xfId="4527"/>
    <cellStyle name="汇总 2 4" xfId="916"/>
    <cellStyle name="汇总 2 4 2" xfId="3234"/>
    <cellStyle name="汇总 2 4 3" xfId="1854"/>
    <cellStyle name="汇总 2 4 3 2" xfId="4529"/>
    <cellStyle name="汇总 2 5" xfId="2698"/>
    <cellStyle name="汇总 2 6" xfId="1849"/>
    <cellStyle name="汇总 2 6 2" xfId="4524"/>
    <cellStyle name="汇总 3" xfId="366"/>
    <cellStyle name="汇总 3 2" xfId="367"/>
    <cellStyle name="汇总 3 2 2" xfId="922"/>
    <cellStyle name="汇总 3 2 2 2" xfId="3240"/>
    <cellStyle name="汇总 3 2 2 3" xfId="1857"/>
    <cellStyle name="汇总 3 2 2 3 2" xfId="4532"/>
    <cellStyle name="汇总 3 2 3" xfId="921"/>
    <cellStyle name="汇总 3 2 3 2" xfId="3239"/>
    <cellStyle name="汇总 3 2 4" xfId="2702"/>
    <cellStyle name="汇总 3 2 5" xfId="1856"/>
    <cellStyle name="汇总 3 2 5 2" xfId="4531"/>
    <cellStyle name="汇总 3 3" xfId="368"/>
    <cellStyle name="汇总 3 3 2" xfId="923"/>
    <cellStyle name="汇总 3 3 2 2" xfId="3241"/>
    <cellStyle name="汇总 3 3 2 3" xfId="1859"/>
    <cellStyle name="汇总 3 3 2 3 2" xfId="4534"/>
    <cellStyle name="汇总 3 3 3" xfId="2703"/>
    <cellStyle name="汇总 3 3 4" xfId="1858"/>
    <cellStyle name="汇总 3 3 4 2" xfId="4533"/>
    <cellStyle name="汇总 3 4" xfId="920"/>
    <cellStyle name="汇总 3 4 2" xfId="3238"/>
    <cellStyle name="汇总 3 4 3" xfId="1860"/>
    <cellStyle name="汇总 3 4 3 2" xfId="4535"/>
    <cellStyle name="汇总 3 5" xfId="2701"/>
    <cellStyle name="汇总 3 6" xfId="1855"/>
    <cellStyle name="汇总 3 6 2" xfId="4530"/>
    <cellStyle name="汇总 4" xfId="369"/>
    <cellStyle name="汇总 4 2" xfId="370"/>
    <cellStyle name="汇总 4 2 2" xfId="1863"/>
    <cellStyle name="汇总 4 2 2 2" xfId="3630"/>
    <cellStyle name="汇总 4 2 2 3" xfId="4538"/>
    <cellStyle name="汇总 4 2 2 3 2" xfId="5188"/>
    <cellStyle name="汇总 4 2 3" xfId="2705"/>
    <cellStyle name="汇总 4 2 4" xfId="1862"/>
    <cellStyle name="汇总 4 2 4 2" xfId="4537"/>
    <cellStyle name="汇总 4 3" xfId="371"/>
    <cellStyle name="汇总 4 3 2" xfId="1865"/>
    <cellStyle name="汇总 4 3 2 2" xfId="3631"/>
    <cellStyle name="汇总 4 3 2 3" xfId="4540"/>
    <cellStyle name="汇总 4 3 2 3 2" xfId="5189"/>
    <cellStyle name="汇总 4 3 3" xfId="2706"/>
    <cellStyle name="汇总 4 3 4" xfId="1864"/>
    <cellStyle name="汇总 4 3 4 2" xfId="4539"/>
    <cellStyle name="汇总 4 4" xfId="924"/>
    <cellStyle name="汇总 4 4 2" xfId="3242"/>
    <cellStyle name="汇总 4 4 3" xfId="1866"/>
    <cellStyle name="汇总 4 4 3 2" xfId="4541"/>
    <cellStyle name="汇总 4 4 4" xfId="3632"/>
    <cellStyle name="汇总 4 5" xfId="2704"/>
    <cellStyle name="汇总 4 6" xfId="1861"/>
    <cellStyle name="汇总 4 6 2" xfId="4536"/>
    <cellStyle name="汇总 5" xfId="372"/>
    <cellStyle name="汇总 5 2" xfId="373"/>
    <cellStyle name="汇总 5 2 2" xfId="1869"/>
    <cellStyle name="汇总 5 2 2 2" xfId="3633"/>
    <cellStyle name="汇总 5 2 2 3" xfId="4544"/>
    <cellStyle name="汇总 5 2 2 3 2" xfId="5190"/>
    <cellStyle name="汇总 5 2 3" xfId="2708"/>
    <cellStyle name="汇总 5 2 4" xfId="1868"/>
    <cellStyle name="汇总 5 2 4 2" xfId="4543"/>
    <cellStyle name="汇总 5 3" xfId="374"/>
    <cellStyle name="汇总 5 3 2" xfId="1871"/>
    <cellStyle name="汇总 5 3 2 2" xfId="3634"/>
    <cellStyle name="汇总 5 3 2 3" xfId="4546"/>
    <cellStyle name="汇总 5 3 2 3 2" xfId="5191"/>
    <cellStyle name="汇总 5 3 3" xfId="2709"/>
    <cellStyle name="汇总 5 3 4" xfId="1870"/>
    <cellStyle name="汇总 5 3 4 2" xfId="4545"/>
    <cellStyle name="汇总 5 4" xfId="1872"/>
    <cellStyle name="汇总 5 4 2" xfId="3635"/>
    <cellStyle name="汇总 5 4 3" xfId="4547"/>
    <cellStyle name="汇总 5 4 3 2" xfId="5192"/>
    <cellStyle name="汇总 5 5" xfId="2707"/>
    <cellStyle name="汇总 5 6" xfId="1867"/>
    <cellStyle name="汇总 5 6 2" xfId="4542"/>
    <cellStyle name="汇总 6" xfId="375"/>
    <cellStyle name="汇总 6 2" xfId="376"/>
    <cellStyle name="汇总 6 2 2" xfId="1875"/>
    <cellStyle name="汇总 6 2 2 2" xfId="3636"/>
    <cellStyle name="汇总 6 2 2 3" xfId="4550"/>
    <cellStyle name="汇总 6 2 2 3 2" xfId="5193"/>
    <cellStyle name="汇总 6 2 3" xfId="2711"/>
    <cellStyle name="汇总 6 2 4" xfId="1874"/>
    <cellStyle name="汇总 6 2 4 2" xfId="4549"/>
    <cellStyle name="汇总 6 3" xfId="377"/>
    <cellStyle name="汇总 6 3 2" xfId="1877"/>
    <cellStyle name="汇总 6 3 2 2" xfId="3637"/>
    <cellStyle name="汇总 6 3 2 3" xfId="4552"/>
    <cellStyle name="汇总 6 3 2 3 2" xfId="5194"/>
    <cellStyle name="汇总 6 3 3" xfId="2712"/>
    <cellStyle name="汇总 6 3 4" xfId="1876"/>
    <cellStyle name="汇总 6 3 4 2" xfId="4551"/>
    <cellStyle name="汇总 6 4" xfId="1878"/>
    <cellStyle name="汇总 6 4 2" xfId="3638"/>
    <cellStyle name="汇总 6 4 3" xfId="4553"/>
    <cellStyle name="汇总 6 4 3 2" xfId="5195"/>
    <cellStyle name="汇总 6 5" xfId="2710"/>
    <cellStyle name="汇总 6 6" xfId="1873"/>
    <cellStyle name="汇总 6 6 2" xfId="4548"/>
    <cellStyle name="计算 2" xfId="378"/>
    <cellStyle name="计算 2 2" xfId="379"/>
    <cellStyle name="计算 2 2 2" xfId="927"/>
    <cellStyle name="计算 2 2 2 2" xfId="3245"/>
    <cellStyle name="计算 2 2 2 3" xfId="1881"/>
    <cellStyle name="计算 2 2 2 3 2" xfId="4556"/>
    <cellStyle name="计算 2 2 3" xfId="926"/>
    <cellStyle name="计算 2 2 3 2" xfId="3244"/>
    <cellStyle name="计算 2 2 4" xfId="2714"/>
    <cellStyle name="计算 2 2 5" xfId="1880"/>
    <cellStyle name="计算 2 2 5 2" xfId="4555"/>
    <cellStyle name="计算 2 3" xfId="380"/>
    <cellStyle name="计算 2 3 2" xfId="928"/>
    <cellStyle name="计算 2 3 2 2" xfId="3246"/>
    <cellStyle name="计算 2 3 2 3" xfId="1883"/>
    <cellStyle name="计算 2 3 2 3 2" xfId="4558"/>
    <cellStyle name="计算 2 3 3" xfId="2715"/>
    <cellStyle name="计算 2 3 4" xfId="1882"/>
    <cellStyle name="计算 2 3 4 2" xfId="4557"/>
    <cellStyle name="计算 2 4" xfId="925"/>
    <cellStyle name="计算 2 4 2" xfId="3243"/>
    <cellStyle name="计算 2 4 3" xfId="1884"/>
    <cellStyle name="计算 2 4 3 2" xfId="4559"/>
    <cellStyle name="计算 2 5" xfId="2713"/>
    <cellStyle name="计算 2 6" xfId="1879"/>
    <cellStyle name="计算 2 6 2" xfId="4554"/>
    <cellStyle name="计算 3" xfId="381"/>
    <cellStyle name="计算 3 2" xfId="382"/>
    <cellStyle name="计算 3 2 2" xfId="931"/>
    <cellStyle name="计算 3 2 2 2" xfId="3249"/>
    <cellStyle name="计算 3 2 2 3" xfId="1887"/>
    <cellStyle name="计算 3 2 2 3 2" xfId="4562"/>
    <cellStyle name="计算 3 2 3" xfId="930"/>
    <cellStyle name="计算 3 2 3 2" xfId="3248"/>
    <cellStyle name="计算 3 2 4" xfId="2717"/>
    <cellStyle name="计算 3 2 5" xfId="1886"/>
    <cellStyle name="计算 3 2 5 2" xfId="4561"/>
    <cellStyle name="计算 3 3" xfId="383"/>
    <cellStyle name="计算 3 3 2" xfId="932"/>
    <cellStyle name="计算 3 3 2 2" xfId="3250"/>
    <cellStyle name="计算 3 3 2 3" xfId="1889"/>
    <cellStyle name="计算 3 3 2 3 2" xfId="4564"/>
    <cellStyle name="计算 3 3 3" xfId="2718"/>
    <cellStyle name="计算 3 3 4" xfId="1888"/>
    <cellStyle name="计算 3 3 4 2" xfId="4563"/>
    <cellStyle name="计算 3 4" xfId="929"/>
    <cellStyle name="计算 3 4 2" xfId="3247"/>
    <cellStyle name="计算 3 4 3" xfId="1890"/>
    <cellStyle name="计算 3 4 3 2" xfId="4565"/>
    <cellStyle name="计算 3 5" xfId="2716"/>
    <cellStyle name="计算 3 6" xfId="1885"/>
    <cellStyle name="计算 3 6 2" xfId="4560"/>
    <cellStyle name="计算 4" xfId="384"/>
    <cellStyle name="计算 4 2" xfId="385"/>
    <cellStyle name="计算 4 2 2" xfId="1893"/>
    <cellStyle name="计算 4 2 2 2" xfId="3639"/>
    <cellStyle name="计算 4 2 2 3" xfId="4568"/>
    <cellStyle name="计算 4 2 2 3 2" xfId="5196"/>
    <cellStyle name="计算 4 2 3" xfId="2720"/>
    <cellStyle name="计算 4 2 4" xfId="1892"/>
    <cellStyle name="计算 4 2 4 2" xfId="4567"/>
    <cellStyle name="计算 4 3" xfId="386"/>
    <cellStyle name="计算 4 3 2" xfId="1895"/>
    <cellStyle name="计算 4 3 2 2" xfId="3640"/>
    <cellStyle name="计算 4 3 2 3" xfId="4570"/>
    <cellStyle name="计算 4 3 2 3 2" xfId="5197"/>
    <cellStyle name="计算 4 3 3" xfId="2721"/>
    <cellStyle name="计算 4 3 4" xfId="1894"/>
    <cellStyle name="计算 4 3 4 2" xfId="4569"/>
    <cellStyle name="计算 4 4" xfId="933"/>
    <cellStyle name="计算 4 4 2" xfId="3251"/>
    <cellStyle name="计算 4 4 3" xfId="1896"/>
    <cellStyle name="计算 4 4 3 2" xfId="4571"/>
    <cellStyle name="计算 4 4 4" xfId="3641"/>
    <cellStyle name="计算 4 5" xfId="2719"/>
    <cellStyle name="计算 4 6" xfId="1891"/>
    <cellStyle name="计算 4 6 2" xfId="4566"/>
    <cellStyle name="计算 5" xfId="387"/>
    <cellStyle name="计算 5 2" xfId="388"/>
    <cellStyle name="计算 5 2 2" xfId="1899"/>
    <cellStyle name="计算 5 2 2 2" xfId="3642"/>
    <cellStyle name="计算 5 2 2 3" xfId="4574"/>
    <cellStyle name="计算 5 2 2 3 2" xfId="5198"/>
    <cellStyle name="计算 5 2 3" xfId="2723"/>
    <cellStyle name="计算 5 2 4" xfId="1898"/>
    <cellStyle name="计算 5 2 4 2" xfId="4573"/>
    <cellStyle name="计算 5 3" xfId="389"/>
    <cellStyle name="计算 5 3 2" xfId="1901"/>
    <cellStyle name="计算 5 3 2 2" xfId="3643"/>
    <cellStyle name="计算 5 3 2 3" xfId="4576"/>
    <cellStyle name="计算 5 3 2 3 2" xfId="5199"/>
    <cellStyle name="计算 5 3 3" xfId="2724"/>
    <cellStyle name="计算 5 3 4" xfId="1900"/>
    <cellStyle name="计算 5 3 4 2" xfId="4575"/>
    <cellStyle name="计算 5 4" xfId="1902"/>
    <cellStyle name="计算 5 4 2" xfId="3644"/>
    <cellStyle name="计算 5 4 3" xfId="4577"/>
    <cellStyle name="计算 5 4 3 2" xfId="5200"/>
    <cellStyle name="计算 5 5" xfId="2722"/>
    <cellStyle name="计算 5 6" xfId="1897"/>
    <cellStyle name="计算 5 6 2" xfId="4572"/>
    <cellStyle name="计算 6" xfId="390"/>
    <cellStyle name="计算 6 2" xfId="391"/>
    <cellStyle name="计算 6 2 2" xfId="1905"/>
    <cellStyle name="计算 6 2 2 2" xfId="3645"/>
    <cellStyle name="计算 6 2 2 3" xfId="4580"/>
    <cellStyle name="计算 6 2 2 3 2" xfId="5201"/>
    <cellStyle name="计算 6 2 3" xfId="2726"/>
    <cellStyle name="计算 6 2 4" xfId="1904"/>
    <cellStyle name="计算 6 2 4 2" xfId="4579"/>
    <cellStyle name="计算 6 3" xfId="392"/>
    <cellStyle name="计算 6 3 2" xfId="1907"/>
    <cellStyle name="计算 6 3 2 2" xfId="3646"/>
    <cellStyle name="计算 6 3 2 3" xfId="4582"/>
    <cellStyle name="计算 6 3 2 3 2" xfId="5202"/>
    <cellStyle name="计算 6 3 3" xfId="2727"/>
    <cellStyle name="计算 6 3 4" xfId="1906"/>
    <cellStyle name="计算 6 3 4 2" xfId="4581"/>
    <cellStyle name="计算 6 4" xfId="1908"/>
    <cellStyle name="计算 6 4 2" xfId="3647"/>
    <cellStyle name="计算 6 4 3" xfId="4583"/>
    <cellStyle name="计算 6 4 3 2" xfId="5203"/>
    <cellStyle name="计算 6 5" xfId="2725"/>
    <cellStyle name="计算 6 6" xfId="1903"/>
    <cellStyle name="计算 6 6 2" xfId="4578"/>
    <cellStyle name="检查单元格 2" xfId="393"/>
    <cellStyle name="检查单元格 2 2" xfId="394"/>
    <cellStyle name="检查单元格 2 2 2" xfId="936"/>
    <cellStyle name="检查单元格 2 2 2 2" xfId="3254"/>
    <cellStyle name="检查单元格 2 2 2 3" xfId="1911"/>
    <cellStyle name="检查单元格 2 2 2 3 2" xfId="4586"/>
    <cellStyle name="检查单元格 2 2 3" xfId="935"/>
    <cellStyle name="检查单元格 2 2 3 2" xfId="3253"/>
    <cellStyle name="检查单元格 2 2 4" xfId="2729"/>
    <cellStyle name="检查单元格 2 2 5" xfId="1910"/>
    <cellStyle name="检查单元格 2 2 5 2" xfId="4585"/>
    <cellStyle name="检查单元格 2 3" xfId="395"/>
    <cellStyle name="检查单元格 2 3 2" xfId="937"/>
    <cellStyle name="检查单元格 2 3 2 2" xfId="3255"/>
    <cellStyle name="检查单元格 2 3 2 3" xfId="1913"/>
    <cellStyle name="检查单元格 2 3 2 3 2" xfId="4588"/>
    <cellStyle name="检查单元格 2 3 3" xfId="2730"/>
    <cellStyle name="检查单元格 2 3 4" xfId="1912"/>
    <cellStyle name="检查单元格 2 3 4 2" xfId="4587"/>
    <cellStyle name="检查单元格 2 4" xfId="934"/>
    <cellStyle name="检查单元格 2 4 2" xfId="3252"/>
    <cellStyle name="检查单元格 2 4 3" xfId="1914"/>
    <cellStyle name="检查单元格 2 4 3 2" xfId="4589"/>
    <cellStyle name="检查单元格 2 5" xfId="2728"/>
    <cellStyle name="检查单元格 2 6" xfId="1909"/>
    <cellStyle name="检查单元格 2 6 2" xfId="4584"/>
    <cellStyle name="检查单元格 3" xfId="396"/>
    <cellStyle name="检查单元格 3 2" xfId="397"/>
    <cellStyle name="检查单元格 3 2 2" xfId="940"/>
    <cellStyle name="检查单元格 3 2 2 2" xfId="3258"/>
    <cellStyle name="检查单元格 3 2 2 3" xfId="1917"/>
    <cellStyle name="检查单元格 3 2 2 3 2" xfId="4592"/>
    <cellStyle name="检查单元格 3 2 3" xfId="939"/>
    <cellStyle name="检查单元格 3 2 3 2" xfId="3257"/>
    <cellStyle name="检查单元格 3 2 4" xfId="2732"/>
    <cellStyle name="检查单元格 3 2 5" xfId="1916"/>
    <cellStyle name="检查单元格 3 2 5 2" xfId="4591"/>
    <cellStyle name="检查单元格 3 3" xfId="398"/>
    <cellStyle name="检查单元格 3 3 2" xfId="941"/>
    <cellStyle name="检查单元格 3 3 2 2" xfId="3259"/>
    <cellStyle name="检查单元格 3 3 2 3" xfId="1919"/>
    <cellStyle name="检查单元格 3 3 2 3 2" xfId="4594"/>
    <cellStyle name="检查单元格 3 3 3" xfId="2733"/>
    <cellStyle name="检查单元格 3 3 4" xfId="1918"/>
    <cellStyle name="检查单元格 3 3 4 2" xfId="4593"/>
    <cellStyle name="检查单元格 3 4" xfId="938"/>
    <cellStyle name="检查单元格 3 4 2" xfId="3256"/>
    <cellStyle name="检查单元格 3 4 3" xfId="1920"/>
    <cellStyle name="检查单元格 3 4 3 2" xfId="4595"/>
    <cellStyle name="检查单元格 3 5" xfId="2731"/>
    <cellStyle name="检查单元格 3 6" xfId="1915"/>
    <cellStyle name="检查单元格 3 6 2" xfId="4590"/>
    <cellStyle name="检查单元格 4" xfId="399"/>
    <cellStyle name="检查单元格 4 2" xfId="400"/>
    <cellStyle name="检查单元格 4 2 2" xfId="1923"/>
    <cellStyle name="检查单元格 4 2 2 2" xfId="3648"/>
    <cellStyle name="检查单元格 4 2 2 3" xfId="4598"/>
    <cellStyle name="检查单元格 4 2 2 3 2" xfId="5204"/>
    <cellStyle name="检查单元格 4 2 3" xfId="2735"/>
    <cellStyle name="检查单元格 4 2 4" xfId="1922"/>
    <cellStyle name="检查单元格 4 2 4 2" xfId="4597"/>
    <cellStyle name="检查单元格 4 3" xfId="401"/>
    <cellStyle name="检查单元格 4 3 2" xfId="1925"/>
    <cellStyle name="检查单元格 4 3 2 2" xfId="3649"/>
    <cellStyle name="检查单元格 4 3 2 3" xfId="4600"/>
    <cellStyle name="检查单元格 4 3 2 3 2" xfId="5205"/>
    <cellStyle name="检查单元格 4 3 3" xfId="2736"/>
    <cellStyle name="检查单元格 4 3 4" xfId="1924"/>
    <cellStyle name="检查单元格 4 3 4 2" xfId="4599"/>
    <cellStyle name="检查单元格 4 4" xfId="942"/>
    <cellStyle name="检查单元格 4 4 2" xfId="3260"/>
    <cellStyle name="检查单元格 4 4 3" xfId="1926"/>
    <cellStyle name="检查单元格 4 4 3 2" xfId="4601"/>
    <cellStyle name="检查单元格 4 4 4" xfId="3650"/>
    <cellStyle name="检查单元格 4 5" xfId="2734"/>
    <cellStyle name="检查单元格 4 6" xfId="1921"/>
    <cellStyle name="检查单元格 4 6 2" xfId="4596"/>
    <cellStyle name="检查单元格 5" xfId="402"/>
    <cellStyle name="检查单元格 5 2" xfId="403"/>
    <cellStyle name="检查单元格 5 2 2" xfId="1929"/>
    <cellStyle name="检查单元格 5 2 2 2" xfId="3651"/>
    <cellStyle name="检查单元格 5 2 2 3" xfId="4604"/>
    <cellStyle name="检查单元格 5 2 2 3 2" xfId="5206"/>
    <cellStyle name="检查单元格 5 2 3" xfId="2738"/>
    <cellStyle name="检查单元格 5 2 4" xfId="1928"/>
    <cellStyle name="检查单元格 5 2 4 2" xfId="4603"/>
    <cellStyle name="检查单元格 5 3" xfId="404"/>
    <cellStyle name="检查单元格 5 3 2" xfId="1931"/>
    <cellStyle name="检查单元格 5 3 2 2" xfId="3652"/>
    <cellStyle name="检查单元格 5 3 2 3" xfId="4606"/>
    <cellStyle name="检查单元格 5 3 2 3 2" xfId="5207"/>
    <cellStyle name="检查单元格 5 3 3" xfId="2739"/>
    <cellStyle name="检查单元格 5 3 4" xfId="1930"/>
    <cellStyle name="检查单元格 5 3 4 2" xfId="4605"/>
    <cellStyle name="检查单元格 5 4" xfId="1932"/>
    <cellStyle name="检查单元格 5 4 2" xfId="3653"/>
    <cellStyle name="检查单元格 5 4 3" xfId="4607"/>
    <cellStyle name="检查单元格 5 4 3 2" xfId="5208"/>
    <cellStyle name="检查单元格 5 5" xfId="2737"/>
    <cellStyle name="检查单元格 5 6" xfId="1927"/>
    <cellStyle name="检查单元格 5 6 2" xfId="4602"/>
    <cellStyle name="检查单元格 6" xfId="405"/>
    <cellStyle name="检查单元格 6 2" xfId="406"/>
    <cellStyle name="检查单元格 6 2 2" xfId="1935"/>
    <cellStyle name="检查单元格 6 2 2 2" xfId="3654"/>
    <cellStyle name="检查单元格 6 2 2 3" xfId="4610"/>
    <cellStyle name="检查单元格 6 2 2 3 2" xfId="5209"/>
    <cellStyle name="检查单元格 6 2 3" xfId="2741"/>
    <cellStyle name="检查单元格 6 2 4" xfId="1934"/>
    <cellStyle name="检查单元格 6 2 4 2" xfId="4609"/>
    <cellStyle name="检查单元格 6 3" xfId="407"/>
    <cellStyle name="检查单元格 6 3 2" xfId="1937"/>
    <cellStyle name="检查单元格 6 3 2 2" xfId="3655"/>
    <cellStyle name="检查单元格 6 3 2 3" xfId="4612"/>
    <cellStyle name="检查单元格 6 3 2 3 2" xfId="5210"/>
    <cellStyle name="检查单元格 6 3 3" xfId="2742"/>
    <cellStyle name="检查单元格 6 3 4" xfId="1936"/>
    <cellStyle name="检查单元格 6 3 4 2" xfId="4611"/>
    <cellStyle name="检查单元格 6 4" xfId="1938"/>
    <cellStyle name="检查单元格 6 4 2" xfId="3656"/>
    <cellStyle name="检查单元格 6 4 3" xfId="4613"/>
    <cellStyle name="检查单元格 6 4 3 2" xfId="5211"/>
    <cellStyle name="检查单元格 6 5" xfId="2740"/>
    <cellStyle name="检查单元格 6 6" xfId="1933"/>
    <cellStyle name="检查单元格 6 6 2" xfId="4608"/>
    <cellStyle name="解释性文本 2" xfId="408"/>
    <cellStyle name="解释性文本 2 2" xfId="409"/>
    <cellStyle name="解释性文本 2 2 2" xfId="945"/>
    <cellStyle name="解释性文本 2 2 2 2" xfId="3263"/>
    <cellStyle name="解释性文本 2 2 2 3" xfId="1941"/>
    <cellStyle name="解释性文本 2 2 2 3 2" xfId="4616"/>
    <cellStyle name="解释性文本 2 2 3" xfId="944"/>
    <cellStyle name="解释性文本 2 2 3 2" xfId="3262"/>
    <cellStyle name="解释性文本 2 2 4" xfId="2744"/>
    <cellStyle name="解释性文本 2 2 5" xfId="1940"/>
    <cellStyle name="解释性文本 2 2 5 2" xfId="4615"/>
    <cellStyle name="解释性文本 2 3" xfId="410"/>
    <cellStyle name="解释性文本 2 3 2" xfId="946"/>
    <cellStyle name="解释性文本 2 3 2 2" xfId="3264"/>
    <cellStyle name="解释性文本 2 3 2 3" xfId="1943"/>
    <cellStyle name="解释性文本 2 3 2 3 2" xfId="4618"/>
    <cellStyle name="解释性文本 2 3 3" xfId="2745"/>
    <cellStyle name="解释性文本 2 3 4" xfId="1942"/>
    <cellStyle name="解释性文本 2 3 4 2" xfId="4617"/>
    <cellStyle name="解释性文本 2 4" xfId="943"/>
    <cellStyle name="解释性文本 2 4 2" xfId="3261"/>
    <cellStyle name="解释性文本 2 4 3" xfId="1944"/>
    <cellStyle name="解释性文本 2 4 3 2" xfId="4619"/>
    <cellStyle name="解释性文本 2 5" xfId="2743"/>
    <cellStyle name="解释性文本 2 6" xfId="1939"/>
    <cellStyle name="解释性文本 2 6 2" xfId="4614"/>
    <cellStyle name="解释性文本 3" xfId="411"/>
    <cellStyle name="解释性文本 3 2" xfId="412"/>
    <cellStyle name="解释性文本 3 2 2" xfId="949"/>
    <cellStyle name="解释性文本 3 2 2 2" xfId="3267"/>
    <cellStyle name="解释性文本 3 2 2 3" xfId="1947"/>
    <cellStyle name="解释性文本 3 2 2 3 2" xfId="4622"/>
    <cellStyle name="解释性文本 3 2 3" xfId="948"/>
    <cellStyle name="解释性文本 3 2 3 2" xfId="3266"/>
    <cellStyle name="解释性文本 3 2 4" xfId="2747"/>
    <cellStyle name="解释性文本 3 2 5" xfId="1946"/>
    <cellStyle name="解释性文本 3 2 5 2" xfId="4621"/>
    <cellStyle name="解释性文本 3 3" xfId="413"/>
    <cellStyle name="解释性文本 3 3 2" xfId="950"/>
    <cellStyle name="解释性文本 3 3 2 2" xfId="3268"/>
    <cellStyle name="解释性文本 3 3 2 3" xfId="1949"/>
    <cellStyle name="解释性文本 3 3 2 3 2" xfId="4624"/>
    <cellStyle name="解释性文本 3 3 3" xfId="2748"/>
    <cellStyle name="解释性文本 3 3 4" xfId="1948"/>
    <cellStyle name="解释性文本 3 3 4 2" xfId="4623"/>
    <cellStyle name="解释性文本 3 4" xfId="947"/>
    <cellStyle name="解释性文本 3 4 2" xfId="3265"/>
    <cellStyle name="解释性文本 3 4 3" xfId="1950"/>
    <cellStyle name="解释性文本 3 4 3 2" xfId="4625"/>
    <cellStyle name="解释性文本 3 5" xfId="2746"/>
    <cellStyle name="解释性文本 3 6" xfId="1945"/>
    <cellStyle name="解释性文本 3 6 2" xfId="4620"/>
    <cellStyle name="解释性文本 4" xfId="414"/>
    <cellStyle name="解释性文本 4 2" xfId="415"/>
    <cellStyle name="解释性文本 4 2 2" xfId="1953"/>
    <cellStyle name="解释性文本 4 2 2 2" xfId="3657"/>
    <cellStyle name="解释性文本 4 2 2 3" xfId="4628"/>
    <cellStyle name="解释性文本 4 2 2 3 2" xfId="5212"/>
    <cellStyle name="解释性文本 4 2 3" xfId="2750"/>
    <cellStyle name="解释性文本 4 2 4" xfId="1952"/>
    <cellStyle name="解释性文本 4 2 4 2" xfId="4627"/>
    <cellStyle name="解释性文本 4 3" xfId="416"/>
    <cellStyle name="解释性文本 4 3 2" xfId="1955"/>
    <cellStyle name="解释性文本 4 3 2 2" xfId="3658"/>
    <cellStyle name="解释性文本 4 3 2 3" xfId="4630"/>
    <cellStyle name="解释性文本 4 3 2 3 2" xfId="5213"/>
    <cellStyle name="解释性文本 4 3 3" xfId="2751"/>
    <cellStyle name="解释性文本 4 3 4" xfId="1954"/>
    <cellStyle name="解释性文本 4 3 4 2" xfId="4629"/>
    <cellStyle name="解释性文本 4 4" xfId="951"/>
    <cellStyle name="解释性文本 4 4 2" xfId="3269"/>
    <cellStyle name="解释性文本 4 4 3" xfId="1956"/>
    <cellStyle name="解释性文本 4 4 3 2" xfId="4631"/>
    <cellStyle name="解释性文本 4 4 4" xfId="3659"/>
    <cellStyle name="解释性文本 4 5" xfId="2749"/>
    <cellStyle name="解释性文本 4 6" xfId="1951"/>
    <cellStyle name="解释性文本 4 6 2" xfId="4626"/>
    <cellStyle name="解释性文本 5" xfId="417"/>
    <cellStyle name="解释性文本 5 2" xfId="418"/>
    <cellStyle name="解释性文本 5 2 2" xfId="1959"/>
    <cellStyle name="解释性文本 5 2 2 2" xfId="3660"/>
    <cellStyle name="解释性文本 5 2 2 3" xfId="4634"/>
    <cellStyle name="解释性文本 5 2 2 3 2" xfId="5214"/>
    <cellStyle name="解释性文本 5 2 3" xfId="2753"/>
    <cellStyle name="解释性文本 5 2 4" xfId="1958"/>
    <cellStyle name="解释性文本 5 2 4 2" xfId="4633"/>
    <cellStyle name="解释性文本 5 3" xfId="419"/>
    <cellStyle name="解释性文本 5 3 2" xfId="1961"/>
    <cellStyle name="解释性文本 5 3 2 2" xfId="3661"/>
    <cellStyle name="解释性文本 5 3 2 3" xfId="4636"/>
    <cellStyle name="解释性文本 5 3 2 3 2" xfId="5215"/>
    <cellStyle name="解释性文本 5 3 3" xfId="2754"/>
    <cellStyle name="解释性文本 5 3 4" xfId="1960"/>
    <cellStyle name="解释性文本 5 3 4 2" xfId="4635"/>
    <cellStyle name="解释性文本 5 4" xfId="1962"/>
    <cellStyle name="解释性文本 5 4 2" xfId="3662"/>
    <cellStyle name="解释性文本 5 4 3" xfId="4637"/>
    <cellStyle name="解释性文本 5 4 3 2" xfId="5216"/>
    <cellStyle name="解释性文本 5 5" xfId="2752"/>
    <cellStyle name="解释性文本 5 6" xfId="1957"/>
    <cellStyle name="解释性文本 5 6 2" xfId="4632"/>
    <cellStyle name="解释性文本 6" xfId="420"/>
    <cellStyle name="解释性文本 6 2" xfId="421"/>
    <cellStyle name="解释性文本 6 2 2" xfId="1965"/>
    <cellStyle name="解释性文本 6 2 2 2" xfId="3663"/>
    <cellStyle name="解释性文本 6 2 2 3" xfId="4640"/>
    <cellStyle name="解释性文本 6 2 2 3 2" xfId="5217"/>
    <cellStyle name="解释性文本 6 2 3" xfId="2756"/>
    <cellStyle name="解释性文本 6 2 4" xfId="1964"/>
    <cellStyle name="解释性文本 6 2 4 2" xfId="4639"/>
    <cellStyle name="解释性文本 6 3" xfId="422"/>
    <cellStyle name="解释性文本 6 3 2" xfId="1967"/>
    <cellStyle name="解释性文本 6 3 2 2" xfId="3664"/>
    <cellStyle name="解释性文本 6 3 2 3" xfId="4642"/>
    <cellStyle name="解释性文本 6 3 2 3 2" xfId="5218"/>
    <cellStyle name="解释性文本 6 3 3" xfId="2757"/>
    <cellStyle name="解释性文本 6 3 4" xfId="1966"/>
    <cellStyle name="解释性文本 6 3 4 2" xfId="4641"/>
    <cellStyle name="解释性文本 6 4" xfId="1968"/>
    <cellStyle name="解释性文本 6 4 2" xfId="3665"/>
    <cellStyle name="解释性文本 6 4 3" xfId="4643"/>
    <cellStyle name="解释性文本 6 4 3 2" xfId="5219"/>
    <cellStyle name="解释性文本 6 5" xfId="2755"/>
    <cellStyle name="解释性文本 6 6" xfId="1963"/>
    <cellStyle name="解释性文本 6 6 2" xfId="4638"/>
    <cellStyle name="警告文本 2" xfId="423"/>
    <cellStyle name="警告文本 2 2" xfId="424"/>
    <cellStyle name="警告文本 2 2 2" xfId="954"/>
    <cellStyle name="警告文本 2 2 2 2" xfId="3272"/>
    <cellStyle name="警告文本 2 2 2 3" xfId="1971"/>
    <cellStyle name="警告文本 2 2 2 3 2" xfId="4646"/>
    <cellStyle name="警告文本 2 2 3" xfId="953"/>
    <cellStyle name="警告文本 2 2 3 2" xfId="3271"/>
    <cellStyle name="警告文本 2 2 4" xfId="2759"/>
    <cellStyle name="警告文本 2 2 5" xfId="1970"/>
    <cellStyle name="警告文本 2 2 5 2" xfId="4645"/>
    <cellStyle name="警告文本 2 3" xfId="425"/>
    <cellStyle name="警告文本 2 3 2" xfId="955"/>
    <cellStyle name="警告文本 2 3 2 2" xfId="3273"/>
    <cellStyle name="警告文本 2 3 2 3" xfId="1973"/>
    <cellStyle name="警告文本 2 3 2 3 2" xfId="4648"/>
    <cellStyle name="警告文本 2 3 3" xfId="2760"/>
    <cellStyle name="警告文本 2 3 4" xfId="1972"/>
    <cellStyle name="警告文本 2 3 4 2" xfId="4647"/>
    <cellStyle name="警告文本 2 4" xfId="952"/>
    <cellStyle name="警告文本 2 4 2" xfId="3270"/>
    <cellStyle name="警告文本 2 4 3" xfId="1974"/>
    <cellStyle name="警告文本 2 4 3 2" xfId="4649"/>
    <cellStyle name="警告文本 2 5" xfId="2758"/>
    <cellStyle name="警告文本 2 6" xfId="1969"/>
    <cellStyle name="警告文本 2 6 2" xfId="4644"/>
    <cellStyle name="警告文本 3" xfId="426"/>
    <cellStyle name="警告文本 3 2" xfId="427"/>
    <cellStyle name="警告文本 3 2 2" xfId="958"/>
    <cellStyle name="警告文本 3 2 2 2" xfId="3276"/>
    <cellStyle name="警告文本 3 2 2 3" xfId="1977"/>
    <cellStyle name="警告文本 3 2 2 3 2" xfId="4652"/>
    <cellStyle name="警告文本 3 2 3" xfId="957"/>
    <cellStyle name="警告文本 3 2 3 2" xfId="3275"/>
    <cellStyle name="警告文本 3 2 4" xfId="2762"/>
    <cellStyle name="警告文本 3 2 5" xfId="1976"/>
    <cellStyle name="警告文本 3 2 5 2" xfId="4651"/>
    <cellStyle name="警告文本 3 3" xfId="428"/>
    <cellStyle name="警告文本 3 3 2" xfId="959"/>
    <cellStyle name="警告文本 3 3 2 2" xfId="3277"/>
    <cellStyle name="警告文本 3 3 2 3" xfId="1979"/>
    <cellStyle name="警告文本 3 3 2 3 2" xfId="4654"/>
    <cellStyle name="警告文本 3 3 3" xfId="2763"/>
    <cellStyle name="警告文本 3 3 4" xfId="1978"/>
    <cellStyle name="警告文本 3 3 4 2" xfId="4653"/>
    <cellStyle name="警告文本 3 4" xfId="956"/>
    <cellStyle name="警告文本 3 4 2" xfId="3274"/>
    <cellStyle name="警告文本 3 4 3" xfId="1980"/>
    <cellStyle name="警告文本 3 4 3 2" xfId="4655"/>
    <cellStyle name="警告文本 3 5" xfId="2761"/>
    <cellStyle name="警告文本 3 6" xfId="1975"/>
    <cellStyle name="警告文本 3 6 2" xfId="4650"/>
    <cellStyle name="警告文本 4" xfId="429"/>
    <cellStyle name="警告文本 4 2" xfId="430"/>
    <cellStyle name="警告文本 4 2 2" xfId="1983"/>
    <cellStyle name="警告文本 4 2 2 2" xfId="3666"/>
    <cellStyle name="警告文本 4 2 2 3" xfId="4658"/>
    <cellStyle name="警告文本 4 2 2 3 2" xfId="5220"/>
    <cellStyle name="警告文本 4 2 3" xfId="2765"/>
    <cellStyle name="警告文本 4 2 4" xfId="1982"/>
    <cellStyle name="警告文本 4 2 4 2" xfId="4657"/>
    <cellStyle name="警告文本 4 3" xfId="431"/>
    <cellStyle name="警告文本 4 3 2" xfId="1985"/>
    <cellStyle name="警告文本 4 3 2 2" xfId="3667"/>
    <cellStyle name="警告文本 4 3 2 3" xfId="4660"/>
    <cellStyle name="警告文本 4 3 2 3 2" xfId="5221"/>
    <cellStyle name="警告文本 4 3 3" xfId="2766"/>
    <cellStyle name="警告文本 4 3 4" xfId="1984"/>
    <cellStyle name="警告文本 4 3 4 2" xfId="4659"/>
    <cellStyle name="警告文本 4 4" xfId="960"/>
    <cellStyle name="警告文本 4 4 2" xfId="3278"/>
    <cellStyle name="警告文本 4 4 3" xfId="1986"/>
    <cellStyle name="警告文本 4 4 3 2" xfId="4661"/>
    <cellStyle name="警告文本 4 4 4" xfId="3668"/>
    <cellStyle name="警告文本 4 5" xfId="2764"/>
    <cellStyle name="警告文本 4 6" xfId="1981"/>
    <cellStyle name="警告文本 4 6 2" xfId="4656"/>
    <cellStyle name="警告文本 5" xfId="432"/>
    <cellStyle name="警告文本 5 2" xfId="433"/>
    <cellStyle name="警告文本 5 2 2" xfId="1989"/>
    <cellStyle name="警告文本 5 2 2 2" xfId="3669"/>
    <cellStyle name="警告文本 5 2 2 3" xfId="4664"/>
    <cellStyle name="警告文本 5 2 2 3 2" xfId="5222"/>
    <cellStyle name="警告文本 5 2 3" xfId="2768"/>
    <cellStyle name="警告文本 5 2 4" xfId="1988"/>
    <cellStyle name="警告文本 5 2 4 2" xfId="4663"/>
    <cellStyle name="警告文本 5 3" xfId="434"/>
    <cellStyle name="警告文本 5 3 2" xfId="1991"/>
    <cellStyle name="警告文本 5 3 2 2" xfId="3670"/>
    <cellStyle name="警告文本 5 3 2 3" xfId="4666"/>
    <cellStyle name="警告文本 5 3 2 3 2" xfId="5223"/>
    <cellStyle name="警告文本 5 3 3" xfId="2769"/>
    <cellStyle name="警告文本 5 3 4" xfId="1990"/>
    <cellStyle name="警告文本 5 3 4 2" xfId="4665"/>
    <cellStyle name="警告文本 5 4" xfId="1992"/>
    <cellStyle name="警告文本 5 4 2" xfId="3671"/>
    <cellStyle name="警告文本 5 4 3" xfId="4667"/>
    <cellStyle name="警告文本 5 4 3 2" xfId="5224"/>
    <cellStyle name="警告文本 5 5" xfId="2767"/>
    <cellStyle name="警告文本 5 6" xfId="1987"/>
    <cellStyle name="警告文本 5 6 2" xfId="4662"/>
    <cellStyle name="警告文本 6" xfId="435"/>
    <cellStyle name="警告文本 6 2" xfId="436"/>
    <cellStyle name="警告文本 6 2 2" xfId="1995"/>
    <cellStyle name="警告文本 6 2 2 2" xfId="3672"/>
    <cellStyle name="警告文本 6 2 2 3" xfId="4670"/>
    <cellStyle name="警告文本 6 2 2 3 2" xfId="5225"/>
    <cellStyle name="警告文本 6 2 3" xfId="2771"/>
    <cellStyle name="警告文本 6 2 4" xfId="1994"/>
    <cellStyle name="警告文本 6 2 4 2" xfId="4669"/>
    <cellStyle name="警告文本 6 3" xfId="437"/>
    <cellStyle name="警告文本 6 3 2" xfId="1997"/>
    <cellStyle name="警告文本 6 3 2 2" xfId="3673"/>
    <cellStyle name="警告文本 6 3 2 3" xfId="4672"/>
    <cellStyle name="警告文本 6 3 2 3 2" xfId="5226"/>
    <cellStyle name="警告文本 6 3 3" xfId="2772"/>
    <cellStyle name="警告文本 6 3 4" xfId="1996"/>
    <cellStyle name="警告文本 6 3 4 2" xfId="4671"/>
    <cellStyle name="警告文本 6 4" xfId="1998"/>
    <cellStyle name="警告文本 6 4 2" xfId="3674"/>
    <cellStyle name="警告文本 6 4 3" xfId="4673"/>
    <cellStyle name="警告文本 6 4 3 2" xfId="5227"/>
    <cellStyle name="警告文本 6 5" xfId="2770"/>
    <cellStyle name="警告文本 6 6" xfId="1993"/>
    <cellStyle name="警告文本 6 6 2" xfId="4668"/>
    <cellStyle name="链接单元格 2" xfId="438"/>
    <cellStyle name="链接单元格 2 2" xfId="439"/>
    <cellStyle name="链接单元格 2 2 2" xfId="963"/>
    <cellStyle name="链接单元格 2 2 2 2" xfId="3281"/>
    <cellStyle name="链接单元格 2 2 2 3" xfId="2001"/>
    <cellStyle name="链接单元格 2 2 2 3 2" xfId="4676"/>
    <cellStyle name="链接单元格 2 2 3" xfId="962"/>
    <cellStyle name="链接单元格 2 2 3 2" xfId="3280"/>
    <cellStyle name="链接单元格 2 2 4" xfId="2774"/>
    <cellStyle name="链接单元格 2 2 5" xfId="2000"/>
    <cellStyle name="链接单元格 2 2 5 2" xfId="4675"/>
    <cellStyle name="链接单元格 2 3" xfId="440"/>
    <cellStyle name="链接单元格 2 3 2" xfId="964"/>
    <cellStyle name="链接单元格 2 3 2 2" xfId="3282"/>
    <cellStyle name="链接单元格 2 3 2 3" xfId="2003"/>
    <cellStyle name="链接单元格 2 3 2 3 2" xfId="4678"/>
    <cellStyle name="链接单元格 2 3 3" xfId="2775"/>
    <cellStyle name="链接单元格 2 3 4" xfId="2002"/>
    <cellStyle name="链接单元格 2 3 4 2" xfId="4677"/>
    <cellStyle name="链接单元格 2 4" xfId="961"/>
    <cellStyle name="链接单元格 2 4 2" xfId="3279"/>
    <cellStyle name="链接单元格 2 4 3" xfId="2004"/>
    <cellStyle name="链接单元格 2 4 3 2" xfId="4679"/>
    <cellStyle name="链接单元格 2 5" xfId="2773"/>
    <cellStyle name="链接单元格 2 6" xfId="1999"/>
    <cellStyle name="链接单元格 2 6 2" xfId="4674"/>
    <cellStyle name="链接单元格 3" xfId="441"/>
    <cellStyle name="链接单元格 3 2" xfId="442"/>
    <cellStyle name="链接单元格 3 2 2" xfId="967"/>
    <cellStyle name="链接单元格 3 2 2 2" xfId="3285"/>
    <cellStyle name="链接单元格 3 2 2 3" xfId="2007"/>
    <cellStyle name="链接单元格 3 2 2 3 2" xfId="4682"/>
    <cellStyle name="链接单元格 3 2 3" xfId="966"/>
    <cellStyle name="链接单元格 3 2 3 2" xfId="3284"/>
    <cellStyle name="链接单元格 3 2 4" xfId="2777"/>
    <cellStyle name="链接单元格 3 2 5" xfId="2006"/>
    <cellStyle name="链接单元格 3 2 5 2" xfId="4681"/>
    <cellStyle name="链接单元格 3 3" xfId="443"/>
    <cellStyle name="链接单元格 3 3 2" xfId="968"/>
    <cellStyle name="链接单元格 3 3 2 2" xfId="3286"/>
    <cellStyle name="链接单元格 3 3 2 3" xfId="2009"/>
    <cellStyle name="链接单元格 3 3 2 3 2" xfId="4684"/>
    <cellStyle name="链接单元格 3 3 3" xfId="2778"/>
    <cellStyle name="链接单元格 3 3 4" xfId="2008"/>
    <cellStyle name="链接单元格 3 3 4 2" xfId="4683"/>
    <cellStyle name="链接单元格 3 4" xfId="965"/>
    <cellStyle name="链接单元格 3 4 2" xfId="3283"/>
    <cellStyle name="链接单元格 3 4 3" xfId="2010"/>
    <cellStyle name="链接单元格 3 4 3 2" xfId="4685"/>
    <cellStyle name="链接单元格 3 5" xfId="2776"/>
    <cellStyle name="链接单元格 3 6" xfId="2005"/>
    <cellStyle name="链接单元格 3 6 2" xfId="4680"/>
    <cellStyle name="链接单元格 4" xfId="444"/>
    <cellStyle name="链接单元格 4 2" xfId="445"/>
    <cellStyle name="链接单元格 4 2 2" xfId="2013"/>
    <cellStyle name="链接单元格 4 2 2 2" xfId="3675"/>
    <cellStyle name="链接单元格 4 2 2 3" xfId="4688"/>
    <cellStyle name="链接单元格 4 2 2 3 2" xfId="5228"/>
    <cellStyle name="链接单元格 4 2 3" xfId="2780"/>
    <cellStyle name="链接单元格 4 2 4" xfId="2012"/>
    <cellStyle name="链接单元格 4 2 4 2" xfId="4687"/>
    <cellStyle name="链接单元格 4 3" xfId="446"/>
    <cellStyle name="链接单元格 4 3 2" xfId="2015"/>
    <cellStyle name="链接单元格 4 3 2 2" xfId="3676"/>
    <cellStyle name="链接单元格 4 3 2 3" xfId="4690"/>
    <cellStyle name="链接单元格 4 3 2 3 2" xfId="5229"/>
    <cellStyle name="链接单元格 4 3 3" xfId="2781"/>
    <cellStyle name="链接单元格 4 3 4" xfId="2014"/>
    <cellStyle name="链接单元格 4 3 4 2" xfId="4689"/>
    <cellStyle name="链接单元格 4 4" xfId="969"/>
    <cellStyle name="链接单元格 4 4 2" xfId="3287"/>
    <cellStyle name="链接单元格 4 4 3" xfId="2016"/>
    <cellStyle name="链接单元格 4 4 3 2" xfId="4691"/>
    <cellStyle name="链接单元格 4 4 4" xfId="3677"/>
    <cellStyle name="链接单元格 4 5" xfId="2779"/>
    <cellStyle name="链接单元格 4 6" xfId="2011"/>
    <cellStyle name="链接单元格 4 6 2" xfId="4686"/>
    <cellStyle name="链接单元格 5" xfId="447"/>
    <cellStyle name="链接单元格 5 2" xfId="448"/>
    <cellStyle name="链接单元格 5 2 2" xfId="2019"/>
    <cellStyle name="链接单元格 5 2 2 2" xfId="3678"/>
    <cellStyle name="链接单元格 5 2 2 3" xfId="4694"/>
    <cellStyle name="链接单元格 5 2 2 3 2" xfId="5230"/>
    <cellStyle name="链接单元格 5 2 3" xfId="2783"/>
    <cellStyle name="链接单元格 5 2 4" xfId="2018"/>
    <cellStyle name="链接单元格 5 2 4 2" xfId="4693"/>
    <cellStyle name="链接单元格 5 3" xfId="449"/>
    <cellStyle name="链接单元格 5 3 2" xfId="2021"/>
    <cellStyle name="链接单元格 5 3 2 2" xfId="3679"/>
    <cellStyle name="链接单元格 5 3 2 3" xfId="4696"/>
    <cellStyle name="链接单元格 5 3 2 3 2" xfId="5231"/>
    <cellStyle name="链接单元格 5 3 3" xfId="2784"/>
    <cellStyle name="链接单元格 5 3 4" xfId="2020"/>
    <cellStyle name="链接单元格 5 3 4 2" xfId="4695"/>
    <cellStyle name="链接单元格 5 4" xfId="2022"/>
    <cellStyle name="链接单元格 5 4 2" xfId="3680"/>
    <cellStyle name="链接单元格 5 4 3" xfId="4697"/>
    <cellStyle name="链接单元格 5 4 3 2" xfId="5232"/>
    <cellStyle name="链接单元格 5 5" xfId="2782"/>
    <cellStyle name="链接单元格 5 6" xfId="2017"/>
    <cellStyle name="链接单元格 5 6 2" xfId="4692"/>
    <cellStyle name="链接单元格 6" xfId="450"/>
    <cellStyle name="链接单元格 6 2" xfId="451"/>
    <cellStyle name="链接单元格 6 2 2" xfId="2025"/>
    <cellStyle name="链接单元格 6 2 2 2" xfId="3681"/>
    <cellStyle name="链接单元格 6 2 2 3" xfId="4700"/>
    <cellStyle name="链接单元格 6 2 2 3 2" xfId="5233"/>
    <cellStyle name="链接单元格 6 2 3" xfId="2786"/>
    <cellStyle name="链接单元格 6 2 4" xfId="2024"/>
    <cellStyle name="链接单元格 6 2 4 2" xfId="4699"/>
    <cellStyle name="链接单元格 6 3" xfId="452"/>
    <cellStyle name="链接单元格 6 3 2" xfId="2027"/>
    <cellStyle name="链接单元格 6 3 2 2" xfId="3682"/>
    <cellStyle name="链接单元格 6 3 2 3" xfId="4702"/>
    <cellStyle name="链接单元格 6 3 2 3 2" xfId="5234"/>
    <cellStyle name="链接单元格 6 3 3" xfId="2787"/>
    <cellStyle name="链接单元格 6 3 4" xfId="2026"/>
    <cellStyle name="链接单元格 6 3 4 2" xfId="4701"/>
    <cellStyle name="链接单元格 6 4" xfId="2028"/>
    <cellStyle name="链接单元格 6 4 2" xfId="3683"/>
    <cellStyle name="链接单元格 6 4 3" xfId="4703"/>
    <cellStyle name="链接单元格 6 4 3 2" xfId="5235"/>
    <cellStyle name="链接单元格 6 5" xfId="2785"/>
    <cellStyle name="链接单元格 6 6" xfId="2023"/>
    <cellStyle name="链接单元格 6 6 2" xfId="4698"/>
    <cellStyle name="普通_97-917" xfId="641"/>
    <cellStyle name="千分位[0]_laroux" xfId="642"/>
    <cellStyle name="千分位_97-917" xfId="643"/>
    <cellStyle name="千位[0]_1" xfId="644"/>
    <cellStyle name="千位_1" xfId="645"/>
    <cellStyle name="千位分隔 10" xfId="970"/>
    <cellStyle name="千位分隔 10 2" xfId="3288"/>
    <cellStyle name="千位分隔 11" xfId="971"/>
    <cellStyle name="千位分隔 11 2" xfId="3289"/>
    <cellStyle name="千位分隔 12" xfId="2029"/>
    <cellStyle name="千位分隔 12 2" xfId="4704"/>
    <cellStyle name="千位分隔 13" xfId="3684"/>
    <cellStyle name="千位分隔 2" xfId="3"/>
    <cellStyle name="千位分隔 2 2" xfId="646"/>
    <cellStyle name="千位分隔 2 2 2" xfId="972"/>
    <cellStyle name="千位分隔 2 2 2 2" xfId="3290"/>
    <cellStyle name="千位分隔 2 2 2 3" xfId="2032"/>
    <cellStyle name="千位分隔 2 2 2 3 2" xfId="4707"/>
    <cellStyle name="千位分隔 2 2 2 4" xfId="3685"/>
    <cellStyle name="千位分隔 2 2 3" xfId="2971"/>
    <cellStyle name="千位分隔 2 2 4" xfId="2031"/>
    <cellStyle name="千位分隔 2 2 4 2" xfId="4706"/>
    <cellStyle name="千位分隔 2 3" xfId="973"/>
    <cellStyle name="千位分隔 2 3 2" xfId="974"/>
    <cellStyle name="千位分隔 2 3 2 2" xfId="3292"/>
    <cellStyle name="千位分隔 2 3 3" xfId="3291"/>
    <cellStyle name="千位分隔 2 3 4" xfId="2033"/>
    <cellStyle name="千位分隔 2 3 4 2" xfId="4708"/>
    <cellStyle name="千位分隔 2 3 5" xfId="3686"/>
    <cellStyle name="千位分隔 2 4" xfId="975"/>
    <cellStyle name="千位分隔 2 4 2" xfId="3293"/>
    <cellStyle name="千位分隔 2 5" xfId="605"/>
    <cellStyle name="千位分隔 2 5 2" xfId="2939"/>
    <cellStyle name="千位分隔 2 6" xfId="2342"/>
    <cellStyle name="千位分隔 2 7" xfId="2030"/>
    <cellStyle name="千位分隔 2 7 2" xfId="4705"/>
    <cellStyle name="千位分隔 3" xfId="9"/>
    <cellStyle name="千位分隔 3 2" xfId="1085"/>
    <cellStyle name="千位分隔 3 2 2" xfId="1086"/>
    <cellStyle name="千位分隔 3 2 2 2" xfId="3403"/>
    <cellStyle name="千位分隔 3 2 3" xfId="3402"/>
    <cellStyle name="千位分隔 3 2 4" xfId="2035"/>
    <cellStyle name="千位分隔 3 2 4 2" xfId="4710"/>
    <cellStyle name="千位分隔 3 2 5" xfId="3687"/>
    <cellStyle name="千位分隔 3 3" xfId="1087"/>
    <cellStyle name="千位分隔 3 3 2" xfId="3404"/>
    <cellStyle name="千位分隔 3 4" xfId="1088"/>
    <cellStyle name="千位分隔 3 4 2" xfId="3405"/>
    <cellStyle name="千位分隔 3 5" xfId="647"/>
    <cellStyle name="千位分隔 3 5 2" xfId="2972"/>
    <cellStyle name="千位分隔 3 6" xfId="2348"/>
    <cellStyle name="千位分隔 3 7" xfId="2034"/>
    <cellStyle name="千位分隔 3 7 2" xfId="4709"/>
    <cellStyle name="千位分隔 4" xfId="976"/>
    <cellStyle name="千位分隔 4 2" xfId="977"/>
    <cellStyle name="千位分隔 4 2 2" xfId="1089"/>
    <cellStyle name="千位分隔 4 2 2 2" xfId="3406"/>
    <cellStyle name="千位分隔 4 2 3" xfId="3295"/>
    <cellStyle name="千位分隔 4 2 4" xfId="2037"/>
    <cellStyle name="千位分隔 4 2 4 2" xfId="4712"/>
    <cellStyle name="千位分隔 4 2 5" xfId="3689"/>
    <cellStyle name="千位分隔 4 3" xfId="1090"/>
    <cellStyle name="千位分隔 4 3 2" xfId="3407"/>
    <cellStyle name="千位分隔 4 4" xfId="1091"/>
    <cellStyle name="千位分隔 4 4 2" xfId="3408"/>
    <cellStyle name="千位分隔 4 5" xfId="3294"/>
    <cellStyle name="千位分隔 4 6" xfId="2036"/>
    <cellStyle name="千位分隔 4 6 2" xfId="4711"/>
    <cellStyle name="千位分隔 4 7" xfId="3688"/>
    <cellStyle name="千位分隔 5" xfId="978"/>
    <cellStyle name="千位分隔 5 2" xfId="979"/>
    <cellStyle name="千位分隔 5 2 2" xfId="1092"/>
    <cellStyle name="千位分隔 5 2 2 2" xfId="3409"/>
    <cellStyle name="千位分隔 5 2 3" xfId="3297"/>
    <cellStyle name="千位分隔 5 3" xfId="1093"/>
    <cellStyle name="千位分隔 5 3 2" xfId="3410"/>
    <cellStyle name="千位分隔 5 4" xfId="3296"/>
    <cellStyle name="千位分隔 5 5" xfId="2038"/>
    <cellStyle name="千位分隔 5 5 2" xfId="4713"/>
    <cellStyle name="千位分隔 6" xfId="980"/>
    <cellStyle name="千位分隔 6 2" xfId="981"/>
    <cellStyle name="千位分隔 6 2 2" xfId="1094"/>
    <cellStyle name="千位分隔 6 2 2 2" xfId="3411"/>
    <cellStyle name="千位分隔 6 2 3" xfId="3299"/>
    <cellStyle name="千位分隔 6 3" xfId="3298"/>
    <cellStyle name="千位分隔 6 4" xfId="2039"/>
    <cellStyle name="千位分隔 6 4 2" xfId="4714"/>
    <cellStyle name="千位分隔 6 5" xfId="3690"/>
    <cellStyle name="千位分隔 7" xfId="982"/>
    <cellStyle name="千位分隔 7 2" xfId="1101"/>
    <cellStyle name="千位分隔 7 2 2" xfId="3415"/>
    <cellStyle name="千位分隔 8" xfId="983"/>
    <cellStyle name="千位分隔 8 2" xfId="984"/>
    <cellStyle name="千位分隔 8 2 2" xfId="3302"/>
    <cellStyle name="千位分隔 8 3" xfId="3301"/>
    <cellStyle name="千位分隔 9" xfId="985"/>
    <cellStyle name="千位分隔 9 2" xfId="986"/>
    <cellStyle name="千位分隔 9 2 2" xfId="3304"/>
    <cellStyle name="千位分隔 9 3" xfId="3303"/>
    <cellStyle name="千位分隔[0] 2" xfId="453"/>
    <cellStyle name="强调文字颜色 1 2" xfId="454"/>
    <cellStyle name="强调文字颜色 1 2 2" xfId="455"/>
    <cellStyle name="强调文字颜色 1 2 2 2" xfId="989"/>
    <cellStyle name="强调文字颜色 1 2 2 2 2" xfId="3307"/>
    <cellStyle name="强调文字颜色 1 2 2 2 3" xfId="2042"/>
    <cellStyle name="强调文字颜色 1 2 2 2 3 2" xfId="4717"/>
    <cellStyle name="强调文字颜色 1 2 2 3" xfId="988"/>
    <cellStyle name="强调文字颜色 1 2 2 3 2" xfId="3306"/>
    <cellStyle name="强调文字颜色 1 2 2 4" xfId="2789"/>
    <cellStyle name="强调文字颜色 1 2 2 5" xfId="2041"/>
    <cellStyle name="强调文字颜色 1 2 2 5 2" xfId="4716"/>
    <cellStyle name="强调文字颜色 1 2 3" xfId="456"/>
    <cellStyle name="强调文字颜色 1 2 3 2" xfId="990"/>
    <cellStyle name="强调文字颜色 1 2 3 2 2" xfId="3308"/>
    <cellStyle name="强调文字颜色 1 2 3 2 3" xfId="2044"/>
    <cellStyle name="强调文字颜色 1 2 3 2 3 2" xfId="4719"/>
    <cellStyle name="强调文字颜色 1 2 3 3" xfId="2790"/>
    <cellStyle name="强调文字颜色 1 2 3 4" xfId="2043"/>
    <cellStyle name="强调文字颜色 1 2 3 4 2" xfId="4718"/>
    <cellStyle name="强调文字颜色 1 2 4" xfId="987"/>
    <cellStyle name="强调文字颜色 1 2 4 2" xfId="3305"/>
    <cellStyle name="强调文字颜色 1 2 4 3" xfId="2045"/>
    <cellStyle name="强调文字颜色 1 2 4 3 2" xfId="4720"/>
    <cellStyle name="强调文字颜色 1 2 5" xfId="2788"/>
    <cellStyle name="强调文字颜色 1 2 6" xfId="2040"/>
    <cellStyle name="强调文字颜色 1 2 6 2" xfId="4715"/>
    <cellStyle name="强调文字颜色 1 3" xfId="457"/>
    <cellStyle name="强调文字颜色 1 3 2" xfId="458"/>
    <cellStyle name="强调文字颜色 1 3 2 2" xfId="993"/>
    <cellStyle name="强调文字颜色 1 3 2 2 2" xfId="3311"/>
    <cellStyle name="强调文字颜色 1 3 2 2 3" xfId="2048"/>
    <cellStyle name="强调文字颜色 1 3 2 2 3 2" xfId="4723"/>
    <cellStyle name="强调文字颜色 1 3 2 3" xfId="992"/>
    <cellStyle name="强调文字颜色 1 3 2 3 2" xfId="3310"/>
    <cellStyle name="强调文字颜色 1 3 2 4" xfId="2792"/>
    <cellStyle name="强调文字颜色 1 3 2 5" xfId="2047"/>
    <cellStyle name="强调文字颜色 1 3 2 5 2" xfId="4722"/>
    <cellStyle name="强调文字颜色 1 3 3" xfId="459"/>
    <cellStyle name="强调文字颜色 1 3 3 2" xfId="994"/>
    <cellStyle name="强调文字颜色 1 3 3 2 2" xfId="3312"/>
    <cellStyle name="强调文字颜色 1 3 3 2 3" xfId="2050"/>
    <cellStyle name="强调文字颜色 1 3 3 2 3 2" xfId="4725"/>
    <cellStyle name="强调文字颜色 1 3 3 3" xfId="2793"/>
    <cellStyle name="强调文字颜色 1 3 3 4" xfId="2049"/>
    <cellStyle name="强调文字颜色 1 3 3 4 2" xfId="4724"/>
    <cellStyle name="强调文字颜色 1 3 4" xfId="991"/>
    <cellStyle name="强调文字颜色 1 3 4 2" xfId="3309"/>
    <cellStyle name="强调文字颜色 1 3 4 3" xfId="2051"/>
    <cellStyle name="强调文字颜色 1 3 4 3 2" xfId="4726"/>
    <cellStyle name="强调文字颜色 1 3 5" xfId="2791"/>
    <cellStyle name="强调文字颜色 1 3 6" xfId="2046"/>
    <cellStyle name="强调文字颜色 1 3 6 2" xfId="4721"/>
    <cellStyle name="强调文字颜色 1 4" xfId="460"/>
    <cellStyle name="强调文字颜色 1 4 2" xfId="461"/>
    <cellStyle name="强调文字颜色 1 4 2 2" xfId="2054"/>
    <cellStyle name="强调文字颜色 1 4 2 2 2" xfId="3691"/>
    <cellStyle name="强调文字颜色 1 4 2 2 3" xfId="4729"/>
    <cellStyle name="强调文字颜色 1 4 2 2 3 2" xfId="5236"/>
    <cellStyle name="强调文字颜色 1 4 2 3" xfId="2795"/>
    <cellStyle name="强调文字颜色 1 4 2 4" xfId="2053"/>
    <cellStyle name="强调文字颜色 1 4 2 4 2" xfId="4728"/>
    <cellStyle name="强调文字颜色 1 4 3" xfId="462"/>
    <cellStyle name="强调文字颜色 1 4 3 2" xfId="2056"/>
    <cellStyle name="强调文字颜色 1 4 3 2 2" xfId="3692"/>
    <cellStyle name="强调文字颜色 1 4 3 2 3" xfId="4731"/>
    <cellStyle name="强调文字颜色 1 4 3 2 3 2" xfId="5237"/>
    <cellStyle name="强调文字颜色 1 4 3 3" xfId="2796"/>
    <cellStyle name="强调文字颜色 1 4 3 4" xfId="2055"/>
    <cellStyle name="强调文字颜色 1 4 3 4 2" xfId="4730"/>
    <cellStyle name="强调文字颜色 1 4 4" xfId="995"/>
    <cellStyle name="强调文字颜色 1 4 4 2" xfId="3313"/>
    <cellStyle name="强调文字颜色 1 4 4 3" xfId="2057"/>
    <cellStyle name="强调文字颜色 1 4 4 3 2" xfId="4732"/>
    <cellStyle name="强调文字颜色 1 4 4 4" xfId="3693"/>
    <cellStyle name="强调文字颜色 1 4 5" xfId="2794"/>
    <cellStyle name="强调文字颜色 1 4 6" xfId="2052"/>
    <cellStyle name="强调文字颜色 1 4 6 2" xfId="4727"/>
    <cellStyle name="强调文字颜色 1 5" xfId="463"/>
    <cellStyle name="强调文字颜色 1 5 2" xfId="464"/>
    <cellStyle name="强调文字颜色 1 5 2 2" xfId="2060"/>
    <cellStyle name="强调文字颜色 1 5 2 2 2" xfId="3694"/>
    <cellStyle name="强调文字颜色 1 5 2 2 3" xfId="4735"/>
    <cellStyle name="强调文字颜色 1 5 2 2 3 2" xfId="5238"/>
    <cellStyle name="强调文字颜色 1 5 2 3" xfId="2798"/>
    <cellStyle name="强调文字颜色 1 5 2 4" xfId="2059"/>
    <cellStyle name="强调文字颜色 1 5 2 4 2" xfId="4734"/>
    <cellStyle name="强调文字颜色 1 5 3" xfId="465"/>
    <cellStyle name="强调文字颜色 1 5 3 2" xfId="2062"/>
    <cellStyle name="强调文字颜色 1 5 3 2 2" xfId="3695"/>
    <cellStyle name="强调文字颜色 1 5 3 2 3" xfId="4737"/>
    <cellStyle name="强调文字颜色 1 5 3 2 3 2" xfId="5239"/>
    <cellStyle name="强调文字颜色 1 5 3 3" xfId="2799"/>
    <cellStyle name="强调文字颜色 1 5 3 4" xfId="2061"/>
    <cellStyle name="强调文字颜色 1 5 3 4 2" xfId="4736"/>
    <cellStyle name="强调文字颜色 1 5 4" xfId="2063"/>
    <cellStyle name="强调文字颜色 1 5 4 2" xfId="3696"/>
    <cellStyle name="强调文字颜色 1 5 4 3" xfId="4738"/>
    <cellStyle name="强调文字颜色 1 5 4 3 2" xfId="5240"/>
    <cellStyle name="强调文字颜色 1 5 5" xfId="2797"/>
    <cellStyle name="强调文字颜色 1 5 6" xfId="2058"/>
    <cellStyle name="强调文字颜色 1 5 6 2" xfId="4733"/>
    <cellStyle name="强调文字颜色 1 6" xfId="466"/>
    <cellStyle name="强调文字颜色 1 6 2" xfId="467"/>
    <cellStyle name="强调文字颜色 1 6 2 2" xfId="2066"/>
    <cellStyle name="强调文字颜色 1 6 2 2 2" xfId="3697"/>
    <cellStyle name="强调文字颜色 1 6 2 2 3" xfId="4741"/>
    <cellStyle name="强调文字颜色 1 6 2 2 3 2" xfId="5241"/>
    <cellStyle name="强调文字颜色 1 6 2 3" xfId="2801"/>
    <cellStyle name="强调文字颜色 1 6 2 4" xfId="2065"/>
    <cellStyle name="强调文字颜色 1 6 2 4 2" xfId="4740"/>
    <cellStyle name="强调文字颜色 1 6 3" xfId="468"/>
    <cellStyle name="强调文字颜色 1 6 3 2" xfId="2068"/>
    <cellStyle name="强调文字颜色 1 6 3 2 2" xfId="3698"/>
    <cellStyle name="强调文字颜色 1 6 3 2 3" xfId="4743"/>
    <cellStyle name="强调文字颜色 1 6 3 2 3 2" xfId="5242"/>
    <cellStyle name="强调文字颜色 1 6 3 3" xfId="2802"/>
    <cellStyle name="强调文字颜色 1 6 3 4" xfId="2067"/>
    <cellStyle name="强调文字颜色 1 6 3 4 2" xfId="4742"/>
    <cellStyle name="强调文字颜色 1 6 4" xfId="2069"/>
    <cellStyle name="强调文字颜色 1 6 4 2" xfId="3699"/>
    <cellStyle name="强调文字颜色 1 6 4 3" xfId="4744"/>
    <cellStyle name="强调文字颜色 1 6 4 3 2" xfId="5243"/>
    <cellStyle name="强调文字颜色 1 6 5" xfId="2800"/>
    <cellStyle name="强调文字颜色 1 6 6" xfId="2064"/>
    <cellStyle name="强调文字颜色 1 6 6 2" xfId="4739"/>
    <cellStyle name="强调文字颜色 2 2" xfId="469"/>
    <cellStyle name="强调文字颜色 2 2 2" xfId="470"/>
    <cellStyle name="强调文字颜色 2 2 2 2" xfId="998"/>
    <cellStyle name="强调文字颜色 2 2 2 2 2" xfId="3316"/>
    <cellStyle name="强调文字颜色 2 2 2 2 3" xfId="2072"/>
    <cellStyle name="强调文字颜色 2 2 2 2 3 2" xfId="4747"/>
    <cellStyle name="强调文字颜色 2 2 2 3" xfId="997"/>
    <cellStyle name="强调文字颜色 2 2 2 3 2" xfId="3315"/>
    <cellStyle name="强调文字颜色 2 2 2 4" xfId="2804"/>
    <cellStyle name="强调文字颜色 2 2 2 5" xfId="2071"/>
    <cellStyle name="强调文字颜色 2 2 2 5 2" xfId="4746"/>
    <cellStyle name="强调文字颜色 2 2 3" xfId="471"/>
    <cellStyle name="强调文字颜色 2 2 3 2" xfId="999"/>
    <cellStyle name="强调文字颜色 2 2 3 2 2" xfId="3317"/>
    <cellStyle name="强调文字颜色 2 2 3 2 3" xfId="2074"/>
    <cellStyle name="强调文字颜色 2 2 3 2 3 2" xfId="4749"/>
    <cellStyle name="强调文字颜色 2 2 3 3" xfId="2805"/>
    <cellStyle name="强调文字颜色 2 2 3 4" xfId="2073"/>
    <cellStyle name="强调文字颜色 2 2 3 4 2" xfId="4748"/>
    <cellStyle name="强调文字颜色 2 2 4" xfId="996"/>
    <cellStyle name="强调文字颜色 2 2 4 2" xfId="3314"/>
    <cellStyle name="强调文字颜色 2 2 4 3" xfId="2075"/>
    <cellStyle name="强调文字颜色 2 2 4 3 2" xfId="4750"/>
    <cellStyle name="强调文字颜色 2 2 5" xfId="2803"/>
    <cellStyle name="强调文字颜色 2 2 6" xfId="2070"/>
    <cellStyle name="强调文字颜色 2 2 6 2" xfId="4745"/>
    <cellStyle name="强调文字颜色 2 3" xfId="472"/>
    <cellStyle name="强调文字颜色 2 3 2" xfId="473"/>
    <cellStyle name="强调文字颜色 2 3 2 2" xfId="1002"/>
    <cellStyle name="强调文字颜色 2 3 2 2 2" xfId="3320"/>
    <cellStyle name="强调文字颜色 2 3 2 2 3" xfId="2078"/>
    <cellStyle name="强调文字颜色 2 3 2 2 3 2" xfId="4753"/>
    <cellStyle name="强调文字颜色 2 3 2 3" xfId="1001"/>
    <cellStyle name="强调文字颜色 2 3 2 3 2" xfId="3319"/>
    <cellStyle name="强调文字颜色 2 3 2 4" xfId="2807"/>
    <cellStyle name="强调文字颜色 2 3 2 5" xfId="2077"/>
    <cellStyle name="强调文字颜色 2 3 2 5 2" xfId="4752"/>
    <cellStyle name="强调文字颜色 2 3 3" xfId="474"/>
    <cellStyle name="强调文字颜色 2 3 3 2" xfId="1003"/>
    <cellStyle name="强调文字颜色 2 3 3 2 2" xfId="3321"/>
    <cellStyle name="强调文字颜色 2 3 3 2 3" xfId="2080"/>
    <cellStyle name="强调文字颜色 2 3 3 2 3 2" xfId="4755"/>
    <cellStyle name="强调文字颜色 2 3 3 3" xfId="2808"/>
    <cellStyle name="强调文字颜色 2 3 3 4" xfId="2079"/>
    <cellStyle name="强调文字颜色 2 3 3 4 2" xfId="4754"/>
    <cellStyle name="强调文字颜色 2 3 4" xfId="1000"/>
    <cellStyle name="强调文字颜色 2 3 4 2" xfId="3318"/>
    <cellStyle name="强调文字颜色 2 3 4 3" xfId="2081"/>
    <cellStyle name="强调文字颜色 2 3 4 3 2" xfId="4756"/>
    <cellStyle name="强调文字颜色 2 3 5" xfId="2806"/>
    <cellStyle name="强调文字颜色 2 3 6" xfId="2076"/>
    <cellStyle name="强调文字颜色 2 3 6 2" xfId="4751"/>
    <cellStyle name="强调文字颜色 2 4" xfId="475"/>
    <cellStyle name="强调文字颜色 2 4 2" xfId="476"/>
    <cellStyle name="强调文字颜色 2 4 2 2" xfId="2084"/>
    <cellStyle name="强调文字颜色 2 4 2 2 2" xfId="3700"/>
    <cellStyle name="强调文字颜色 2 4 2 2 3" xfId="4759"/>
    <cellStyle name="强调文字颜色 2 4 2 2 3 2" xfId="5244"/>
    <cellStyle name="强调文字颜色 2 4 2 3" xfId="2810"/>
    <cellStyle name="强调文字颜色 2 4 2 4" xfId="2083"/>
    <cellStyle name="强调文字颜色 2 4 2 4 2" xfId="4758"/>
    <cellStyle name="强调文字颜色 2 4 3" xfId="477"/>
    <cellStyle name="强调文字颜色 2 4 3 2" xfId="2086"/>
    <cellStyle name="强调文字颜色 2 4 3 2 2" xfId="3701"/>
    <cellStyle name="强调文字颜色 2 4 3 2 3" xfId="4761"/>
    <cellStyle name="强调文字颜色 2 4 3 2 3 2" xfId="5245"/>
    <cellStyle name="强调文字颜色 2 4 3 3" xfId="2811"/>
    <cellStyle name="强调文字颜色 2 4 3 4" xfId="2085"/>
    <cellStyle name="强调文字颜色 2 4 3 4 2" xfId="4760"/>
    <cellStyle name="强调文字颜色 2 4 4" xfId="1004"/>
    <cellStyle name="强调文字颜色 2 4 4 2" xfId="3322"/>
    <cellStyle name="强调文字颜色 2 4 4 3" xfId="2087"/>
    <cellStyle name="强调文字颜色 2 4 4 3 2" xfId="4762"/>
    <cellStyle name="强调文字颜色 2 4 4 4" xfId="3702"/>
    <cellStyle name="强调文字颜色 2 4 5" xfId="2809"/>
    <cellStyle name="强调文字颜色 2 4 6" xfId="2082"/>
    <cellStyle name="强调文字颜色 2 4 6 2" xfId="4757"/>
    <cellStyle name="强调文字颜色 2 5" xfId="478"/>
    <cellStyle name="强调文字颜色 2 5 2" xfId="479"/>
    <cellStyle name="强调文字颜色 2 5 2 2" xfId="2090"/>
    <cellStyle name="强调文字颜色 2 5 2 2 2" xfId="3703"/>
    <cellStyle name="强调文字颜色 2 5 2 2 3" xfId="4765"/>
    <cellStyle name="强调文字颜色 2 5 2 2 3 2" xfId="5246"/>
    <cellStyle name="强调文字颜色 2 5 2 3" xfId="2813"/>
    <cellStyle name="强调文字颜色 2 5 2 4" xfId="2089"/>
    <cellStyle name="强调文字颜色 2 5 2 4 2" xfId="4764"/>
    <cellStyle name="强调文字颜色 2 5 3" xfId="480"/>
    <cellStyle name="强调文字颜色 2 5 3 2" xfId="2092"/>
    <cellStyle name="强调文字颜色 2 5 3 2 2" xfId="3704"/>
    <cellStyle name="强调文字颜色 2 5 3 2 3" xfId="4767"/>
    <cellStyle name="强调文字颜色 2 5 3 2 3 2" xfId="5247"/>
    <cellStyle name="强调文字颜色 2 5 3 3" xfId="2814"/>
    <cellStyle name="强调文字颜色 2 5 3 4" xfId="2091"/>
    <cellStyle name="强调文字颜色 2 5 3 4 2" xfId="4766"/>
    <cellStyle name="强调文字颜色 2 5 4" xfId="2093"/>
    <cellStyle name="强调文字颜色 2 5 4 2" xfId="3705"/>
    <cellStyle name="强调文字颜色 2 5 4 3" xfId="4768"/>
    <cellStyle name="强调文字颜色 2 5 4 3 2" xfId="5248"/>
    <cellStyle name="强调文字颜色 2 5 5" xfId="2812"/>
    <cellStyle name="强调文字颜色 2 5 6" xfId="2088"/>
    <cellStyle name="强调文字颜色 2 5 6 2" xfId="4763"/>
    <cellStyle name="强调文字颜色 2 6" xfId="481"/>
    <cellStyle name="强调文字颜色 2 6 2" xfId="482"/>
    <cellStyle name="强调文字颜色 2 6 2 2" xfId="2096"/>
    <cellStyle name="强调文字颜色 2 6 2 2 2" xfId="3706"/>
    <cellStyle name="强调文字颜色 2 6 2 2 3" xfId="4771"/>
    <cellStyle name="强调文字颜色 2 6 2 2 3 2" xfId="5249"/>
    <cellStyle name="强调文字颜色 2 6 2 3" xfId="2816"/>
    <cellStyle name="强调文字颜色 2 6 2 4" xfId="2095"/>
    <cellStyle name="强调文字颜色 2 6 2 4 2" xfId="4770"/>
    <cellStyle name="强调文字颜色 2 6 3" xfId="483"/>
    <cellStyle name="强调文字颜色 2 6 3 2" xfId="2098"/>
    <cellStyle name="强调文字颜色 2 6 3 2 2" xfId="3707"/>
    <cellStyle name="强调文字颜色 2 6 3 2 3" xfId="4773"/>
    <cellStyle name="强调文字颜色 2 6 3 2 3 2" xfId="5250"/>
    <cellStyle name="强调文字颜色 2 6 3 3" xfId="2817"/>
    <cellStyle name="强调文字颜色 2 6 3 4" xfId="2097"/>
    <cellStyle name="强调文字颜色 2 6 3 4 2" xfId="4772"/>
    <cellStyle name="强调文字颜色 2 6 4" xfId="2099"/>
    <cellStyle name="强调文字颜色 2 6 4 2" xfId="3708"/>
    <cellStyle name="强调文字颜色 2 6 4 3" xfId="4774"/>
    <cellStyle name="强调文字颜色 2 6 4 3 2" xfId="5251"/>
    <cellStyle name="强调文字颜色 2 6 5" xfId="2815"/>
    <cellStyle name="强调文字颜色 2 6 6" xfId="2094"/>
    <cellStyle name="强调文字颜色 2 6 6 2" xfId="4769"/>
    <cellStyle name="强调文字颜色 3 2" xfId="484"/>
    <cellStyle name="强调文字颜色 3 2 2" xfId="485"/>
    <cellStyle name="强调文字颜色 3 2 2 2" xfId="1007"/>
    <cellStyle name="强调文字颜色 3 2 2 2 2" xfId="3325"/>
    <cellStyle name="强调文字颜色 3 2 2 2 3" xfId="2102"/>
    <cellStyle name="强调文字颜色 3 2 2 2 3 2" xfId="4777"/>
    <cellStyle name="强调文字颜色 3 2 2 3" xfId="1006"/>
    <cellStyle name="强调文字颜色 3 2 2 3 2" xfId="3324"/>
    <cellStyle name="强调文字颜色 3 2 2 4" xfId="2819"/>
    <cellStyle name="强调文字颜色 3 2 2 5" xfId="2101"/>
    <cellStyle name="强调文字颜色 3 2 2 5 2" xfId="4776"/>
    <cellStyle name="强调文字颜色 3 2 3" xfId="486"/>
    <cellStyle name="强调文字颜色 3 2 3 2" xfId="1008"/>
    <cellStyle name="强调文字颜色 3 2 3 2 2" xfId="3326"/>
    <cellStyle name="强调文字颜色 3 2 3 2 3" xfId="2104"/>
    <cellStyle name="强调文字颜色 3 2 3 2 3 2" xfId="4779"/>
    <cellStyle name="强调文字颜色 3 2 3 3" xfId="2820"/>
    <cellStyle name="强调文字颜色 3 2 3 4" xfId="2103"/>
    <cellStyle name="强调文字颜色 3 2 3 4 2" xfId="4778"/>
    <cellStyle name="强调文字颜色 3 2 4" xfId="1005"/>
    <cellStyle name="强调文字颜色 3 2 4 2" xfId="3323"/>
    <cellStyle name="强调文字颜色 3 2 4 3" xfId="2105"/>
    <cellStyle name="强调文字颜色 3 2 4 3 2" xfId="4780"/>
    <cellStyle name="强调文字颜色 3 2 5" xfId="2818"/>
    <cellStyle name="强调文字颜色 3 2 6" xfId="2100"/>
    <cellStyle name="强调文字颜色 3 2 6 2" xfId="4775"/>
    <cellStyle name="强调文字颜色 3 3" xfId="487"/>
    <cellStyle name="强调文字颜色 3 3 2" xfId="488"/>
    <cellStyle name="强调文字颜色 3 3 2 2" xfId="1011"/>
    <cellStyle name="强调文字颜色 3 3 2 2 2" xfId="3329"/>
    <cellStyle name="强调文字颜色 3 3 2 2 3" xfId="2108"/>
    <cellStyle name="强调文字颜色 3 3 2 2 3 2" xfId="4783"/>
    <cellStyle name="强调文字颜色 3 3 2 3" xfId="1010"/>
    <cellStyle name="强调文字颜色 3 3 2 3 2" xfId="3328"/>
    <cellStyle name="强调文字颜色 3 3 2 4" xfId="2822"/>
    <cellStyle name="强调文字颜色 3 3 2 5" xfId="2107"/>
    <cellStyle name="强调文字颜色 3 3 2 5 2" xfId="4782"/>
    <cellStyle name="强调文字颜色 3 3 3" xfId="489"/>
    <cellStyle name="强调文字颜色 3 3 3 2" xfId="1012"/>
    <cellStyle name="强调文字颜色 3 3 3 2 2" xfId="3330"/>
    <cellStyle name="强调文字颜色 3 3 3 2 3" xfId="2110"/>
    <cellStyle name="强调文字颜色 3 3 3 2 3 2" xfId="4785"/>
    <cellStyle name="强调文字颜色 3 3 3 3" xfId="2823"/>
    <cellStyle name="强调文字颜色 3 3 3 4" xfId="2109"/>
    <cellStyle name="强调文字颜色 3 3 3 4 2" xfId="4784"/>
    <cellStyle name="强调文字颜色 3 3 4" xfId="1009"/>
    <cellStyle name="强调文字颜色 3 3 4 2" xfId="3327"/>
    <cellStyle name="强调文字颜色 3 3 4 3" xfId="2111"/>
    <cellStyle name="强调文字颜色 3 3 4 3 2" xfId="4786"/>
    <cellStyle name="强调文字颜色 3 3 5" xfId="2821"/>
    <cellStyle name="强调文字颜色 3 3 6" xfId="2106"/>
    <cellStyle name="强调文字颜色 3 3 6 2" xfId="4781"/>
    <cellStyle name="强调文字颜色 3 4" xfId="490"/>
    <cellStyle name="强调文字颜色 3 4 2" xfId="491"/>
    <cellStyle name="强调文字颜色 3 4 2 2" xfId="2114"/>
    <cellStyle name="强调文字颜色 3 4 2 2 2" xfId="3709"/>
    <cellStyle name="强调文字颜色 3 4 2 2 3" xfId="4789"/>
    <cellStyle name="强调文字颜色 3 4 2 2 3 2" xfId="5252"/>
    <cellStyle name="强调文字颜色 3 4 2 3" xfId="2825"/>
    <cellStyle name="强调文字颜色 3 4 2 4" xfId="2113"/>
    <cellStyle name="强调文字颜色 3 4 2 4 2" xfId="4788"/>
    <cellStyle name="强调文字颜色 3 4 3" xfId="492"/>
    <cellStyle name="强调文字颜色 3 4 3 2" xfId="2116"/>
    <cellStyle name="强调文字颜色 3 4 3 2 2" xfId="3710"/>
    <cellStyle name="强调文字颜色 3 4 3 2 3" xfId="4791"/>
    <cellStyle name="强调文字颜色 3 4 3 2 3 2" xfId="5253"/>
    <cellStyle name="强调文字颜色 3 4 3 3" xfId="2826"/>
    <cellStyle name="强调文字颜色 3 4 3 4" xfId="2115"/>
    <cellStyle name="强调文字颜色 3 4 3 4 2" xfId="4790"/>
    <cellStyle name="强调文字颜色 3 4 4" xfId="1013"/>
    <cellStyle name="强调文字颜色 3 4 4 2" xfId="3331"/>
    <cellStyle name="强调文字颜色 3 4 4 3" xfId="2117"/>
    <cellStyle name="强调文字颜色 3 4 4 3 2" xfId="4792"/>
    <cellStyle name="强调文字颜色 3 4 4 4" xfId="3711"/>
    <cellStyle name="强调文字颜色 3 4 5" xfId="2824"/>
    <cellStyle name="强调文字颜色 3 4 6" xfId="2112"/>
    <cellStyle name="强调文字颜色 3 4 6 2" xfId="4787"/>
    <cellStyle name="强调文字颜色 3 5" xfId="493"/>
    <cellStyle name="强调文字颜色 3 5 2" xfId="494"/>
    <cellStyle name="强调文字颜色 3 5 2 2" xfId="2120"/>
    <cellStyle name="强调文字颜色 3 5 2 2 2" xfId="3712"/>
    <cellStyle name="强调文字颜色 3 5 2 2 3" xfId="4795"/>
    <cellStyle name="强调文字颜色 3 5 2 2 3 2" xfId="5254"/>
    <cellStyle name="强调文字颜色 3 5 2 3" xfId="2828"/>
    <cellStyle name="强调文字颜色 3 5 2 4" xfId="2119"/>
    <cellStyle name="强调文字颜色 3 5 2 4 2" xfId="4794"/>
    <cellStyle name="强调文字颜色 3 5 3" xfId="495"/>
    <cellStyle name="强调文字颜色 3 5 3 2" xfId="2122"/>
    <cellStyle name="强调文字颜色 3 5 3 2 2" xfId="3713"/>
    <cellStyle name="强调文字颜色 3 5 3 2 3" xfId="4797"/>
    <cellStyle name="强调文字颜色 3 5 3 2 3 2" xfId="5255"/>
    <cellStyle name="强调文字颜色 3 5 3 3" xfId="2829"/>
    <cellStyle name="强调文字颜色 3 5 3 4" xfId="2121"/>
    <cellStyle name="强调文字颜色 3 5 3 4 2" xfId="4796"/>
    <cellStyle name="强调文字颜色 3 5 4" xfId="2123"/>
    <cellStyle name="强调文字颜色 3 5 4 2" xfId="3714"/>
    <cellStyle name="强调文字颜色 3 5 4 3" xfId="4798"/>
    <cellStyle name="强调文字颜色 3 5 4 3 2" xfId="5256"/>
    <cellStyle name="强调文字颜色 3 5 5" xfId="2827"/>
    <cellStyle name="强调文字颜色 3 5 6" xfId="2118"/>
    <cellStyle name="强调文字颜色 3 5 6 2" xfId="4793"/>
    <cellStyle name="强调文字颜色 3 6" xfId="496"/>
    <cellStyle name="强调文字颜色 3 6 2" xfId="497"/>
    <cellStyle name="强调文字颜色 3 6 2 2" xfId="2126"/>
    <cellStyle name="强调文字颜色 3 6 2 2 2" xfId="3715"/>
    <cellStyle name="强调文字颜色 3 6 2 2 3" xfId="4801"/>
    <cellStyle name="强调文字颜色 3 6 2 2 3 2" xfId="5257"/>
    <cellStyle name="强调文字颜色 3 6 2 3" xfId="2831"/>
    <cellStyle name="强调文字颜色 3 6 2 4" xfId="2125"/>
    <cellStyle name="强调文字颜色 3 6 2 4 2" xfId="4800"/>
    <cellStyle name="强调文字颜色 3 6 3" xfId="498"/>
    <cellStyle name="强调文字颜色 3 6 3 2" xfId="2128"/>
    <cellStyle name="强调文字颜色 3 6 3 2 2" xfId="3716"/>
    <cellStyle name="强调文字颜色 3 6 3 2 3" xfId="4803"/>
    <cellStyle name="强调文字颜色 3 6 3 2 3 2" xfId="5258"/>
    <cellStyle name="强调文字颜色 3 6 3 3" xfId="2832"/>
    <cellStyle name="强调文字颜色 3 6 3 4" xfId="2127"/>
    <cellStyle name="强调文字颜色 3 6 3 4 2" xfId="4802"/>
    <cellStyle name="强调文字颜色 3 6 4" xfId="2129"/>
    <cellStyle name="强调文字颜色 3 6 4 2" xfId="3717"/>
    <cellStyle name="强调文字颜色 3 6 4 3" xfId="4804"/>
    <cellStyle name="强调文字颜色 3 6 4 3 2" xfId="5259"/>
    <cellStyle name="强调文字颜色 3 6 5" xfId="2830"/>
    <cellStyle name="强调文字颜色 3 6 6" xfId="2124"/>
    <cellStyle name="强调文字颜色 3 6 6 2" xfId="4799"/>
    <cellStyle name="强调文字颜色 4 2" xfId="499"/>
    <cellStyle name="强调文字颜色 4 2 2" xfId="500"/>
    <cellStyle name="强调文字颜色 4 2 2 2" xfId="1016"/>
    <cellStyle name="强调文字颜色 4 2 2 2 2" xfId="3334"/>
    <cellStyle name="强调文字颜色 4 2 2 2 3" xfId="2132"/>
    <cellStyle name="强调文字颜色 4 2 2 2 3 2" xfId="4807"/>
    <cellStyle name="强调文字颜色 4 2 2 3" xfId="1015"/>
    <cellStyle name="强调文字颜色 4 2 2 3 2" xfId="3333"/>
    <cellStyle name="强调文字颜色 4 2 2 4" xfId="2834"/>
    <cellStyle name="强调文字颜色 4 2 2 5" xfId="2131"/>
    <cellStyle name="强调文字颜色 4 2 2 5 2" xfId="4806"/>
    <cellStyle name="强调文字颜色 4 2 3" xfId="501"/>
    <cellStyle name="强调文字颜色 4 2 3 2" xfId="1017"/>
    <cellStyle name="强调文字颜色 4 2 3 2 2" xfId="3335"/>
    <cellStyle name="强调文字颜色 4 2 3 2 3" xfId="2134"/>
    <cellStyle name="强调文字颜色 4 2 3 2 3 2" xfId="4809"/>
    <cellStyle name="强调文字颜色 4 2 3 3" xfId="2835"/>
    <cellStyle name="强调文字颜色 4 2 3 4" xfId="2133"/>
    <cellStyle name="强调文字颜色 4 2 3 4 2" xfId="4808"/>
    <cellStyle name="强调文字颜色 4 2 4" xfId="1014"/>
    <cellStyle name="强调文字颜色 4 2 4 2" xfId="3332"/>
    <cellStyle name="强调文字颜色 4 2 4 3" xfId="2135"/>
    <cellStyle name="强调文字颜色 4 2 4 3 2" xfId="4810"/>
    <cellStyle name="强调文字颜色 4 2 5" xfId="2833"/>
    <cellStyle name="强调文字颜色 4 2 6" xfId="2130"/>
    <cellStyle name="强调文字颜色 4 2 6 2" xfId="4805"/>
    <cellStyle name="强调文字颜色 4 3" xfId="502"/>
    <cellStyle name="强调文字颜色 4 3 2" xfId="503"/>
    <cellStyle name="强调文字颜色 4 3 2 2" xfId="1020"/>
    <cellStyle name="强调文字颜色 4 3 2 2 2" xfId="3338"/>
    <cellStyle name="强调文字颜色 4 3 2 2 3" xfId="2138"/>
    <cellStyle name="强调文字颜色 4 3 2 2 3 2" xfId="4813"/>
    <cellStyle name="强调文字颜色 4 3 2 3" xfId="1019"/>
    <cellStyle name="强调文字颜色 4 3 2 3 2" xfId="3337"/>
    <cellStyle name="强调文字颜色 4 3 2 4" xfId="2837"/>
    <cellStyle name="强调文字颜色 4 3 2 5" xfId="2137"/>
    <cellStyle name="强调文字颜色 4 3 2 5 2" xfId="4812"/>
    <cellStyle name="强调文字颜色 4 3 3" xfId="504"/>
    <cellStyle name="强调文字颜色 4 3 3 2" xfId="1021"/>
    <cellStyle name="强调文字颜色 4 3 3 2 2" xfId="3339"/>
    <cellStyle name="强调文字颜色 4 3 3 2 3" xfId="2140"/>
    <cellStyle name="强调文字颜色 4 3 3 2 3 2" xfId="4815"/>
    <cellStyle name="强调文字颜色 4 3 3 3" xfId="2838"/>
    <cellStyle name="强调文字颜色 4 3 3 4" xfId="2139"/>
    <cellStyle name="强调文字颜色 4 3 3 4 2" xfId="4814"/>
    <cellStyle name="强调文字颜色 4 3 4" xfId="1018"/>
    <cellStyle name="强调文字颜色 4 3 4 2" xfId="3336"/>
    <cellStyle name="强调文字颜色 4 3 4 3" xfId="2141"/>
    <cellStyle name="强调文字颜色 4 3 4 3 2" xfId="4816"/>
    <cellStyle name="强调文字颜色 4 3 5" xfId="2836"/>
    <cellStyle name="强调文字颜色 4 3 6" xfId="2136"/>
    <cellStyle name="强调文字颜色 4 3 6 2" xfId="4811"/>
    <cellStyle name="强调文字颜色 4 4" xfId="505"/>
    <cellStyle name="强调文字颜色 4 4 2" xfId="506"/>
    <cellStyle name="强调文字颜色 4 4 2 2" xfId="2144"/>
    <cellStyle name="强调文字颜色 4 4 2 2 2" xfId="3718"/>
    <cellStyle name="强调文字颜色 4 4 2 2 3" xfId="4819"/>
    <cellStyle name="强调文字颜色 4 4 2 2 3 2" xfId="5260"/>
    <cellStyle name="强调文字颜色 4 4 2 3" xfId="2840"/>
    <cellStyle name="强调文字颜色 4 4 2 4" xfId="2143"/>
    <cellStyle name="强调文字颜色 4 4 2 4 2" xfId="4818"/>
    <cellStyle name="强调文字颜色 4 4 3" xfId="507"/>
    <cellStyle name="强调文字颜色 4 4 3 2" xfId="2146"/>
    <cellStyle name="强调文字颜色 4 4 3 2 2" xfId="3719"/>
    <cellStyle name="强调文字颜色 4 4 3 2 3" xfId="4821"/>
    <cellStyle name="强调文字颜色 4 4 3 2 3 2" xfId="5261"/>
    <cellStyle name="强调文字颜色 4 4 3 3" xfId="2841"/>
    <cellStyle name="强调文字颜色 4 4 3 4" xfId="2145"/>
    <cellStyle name="强调文字颜色 4 4 3 4 2" xfId="4820"/>
    <cellStyle name="强调文字颜色 4 4 4" xfId="1022"/>
    <cellStyle name="强调文字颜色 4 4 4 2" xfId="3340"/>
    <cellStyle name="强调文字颜色 4 4 4 3" xfId="2147"/>
    <cellStyle name="强调文字颜色 4 4 4 3 2" xfId="4822"/>
    <cellStyle name="强调文字颜色 4 4 4 4" xfId="3720"/>
    <cellStyle name="强调文字颜色 4 4 5" xfId="2839"/>
    <cellStyle name="强调文字颜色 4 4 6" xfId="2142"/>
    <cellStyle name="强调文字颜色 4 4 6 2" xfId="4817"/>
    <cellStyle name="强调文字颜色 4 5" xfId="508"/>
    <cellStyle name="强调文字颜色 4 5 2" xfId="509"/>
    <cellStyle name="强调文字颜色 4 5 2 2" xfId="2150"/>
    <cellStyle name="强调文字颜色 4 5 2 2 2" xfId="3721"/>
    <cellStyle name="强调文字颜色 4 5 2 2 3" xfId="4825"/>
    <cellStyle name="强调文字颜色 4 5 2 2 3 2" xfId="5262"/>
    <cellStyle name="强调文字颜色 4 5 2 3" xfId="2843"/>
    <cellStyle name="强调文字颜色 4 5 2 4" xfId="2149"/>
    <cellStyle name="强调文字颜色 4 5 2 4 2" xfId="4824"/>
    <cellStyle name="强调文字颜色 4 5 3" xfId="510"/>
    <cellStyle name="强调文字颜色 4 5 3 2" xfId="2152"/>
    <cellStyle name="强调文字颜色 4 5 3 2 2" xfId="3722"/>
    <cellStyle name="强调文字颜色 4 5 3 2 3" xfId="4827"/>
    <cellStyle name="强调文字颜色 4 5 3 2 3 2" xfId="5263"/>
    <cellStyle name="强调文字颜色 4 5 3 3" xfId="2844"/>
    <cellStyle name="强调文字颜色 4 5 3 4" xfId="2151"/>
    <cellStyle name="强调文字颜色 4 5 3 4 2" xfId="4826"/>
    <cellStyle name="强调文字颜色 4 5 4" xfId="2153"/>
    <cellStyle name="强调文字颜色 4 5 4 2" xfId="3723"/>
    <cellStyle name="强调文字颜色 4 5 4 3" xfId="4828"/>
    <cellStyle name="强调文字颜色 4 5 4 3 2" xfId="5264"/>
    <cellStyle name="强调文字颜色 4 5 5" xfId="2842"/>
    <cellStyle name="强调文字颜色 4 5 6" xfId="2148"/>
    <cellStyle name="强调文字颜色 4 5 6 2" xfId="4823"/>
    <cellStyle name="强调文字颜色 4 6" xfId="511"/>
    <cellStyle name="强调文字颜色 4 6 2" xfId="512"/>
    <cellStyle name="强调文字颜色 4 6 2 2" xfId="2156"/>
    <cellStyle name="强调文字颜色 4 6 2 2 2" xfId="3724"/>
    <cellStyle name="强调文字颜色 4 6 2 2 3" xfId="4831"/>
    <cellStyle name="强调文字颜色 4 6 2 2 3 2" xfId="5265"/>
    <cellStyle name="强调文字颜色 4 6 2 3" xfId="2846"/>
    <cellStyle name="强调文字颜色 4 6 2 4" xfId="2155"/>
    <cellStyle name="强调文字颜色 4 6 2 4 2" xfId="4830"/>
    <cellStyle name="强调文字颜色 4 6 3" xfId="513"/>
    <cellStyle name="强调文字颜色 4 6 3 2" xfId="2158"/>
    <cellStyle name="强调文字颜色 4 6 3 2 2" xfId="3725"/>
    <cellStyle name="强调文字颜色 4 6 3 2 3" xfId="4833"/>
    <cellStyle name="强调文字颜色 4 6 3 2 3 2" xfId="5266"/>
    <cellStyle name="强调文字颜色 4 6 3 3" xfId="2847"/>
    <cellStyle name="强调文字颜色 4 6 3 4" xfId="2157"/>
    <cellStyle name="强调文字颜色 4 6 3 4 2" xfId="4832"/>
    <cellStyle name="强调文字颜色 4 6 4" xfId="2159"/>
    <cellStyle name="强调文字颜色 4 6 4 2" xfId="3726"/>
    <cellStyle name="强调文字颜色 4 6 4 3" xfId="4834"/>
    <cellStyle name="强调文字颜色 4 6 4 3 2" xfId="5267"/>
    <cellStyle name="强调文字颜色 4 6 5" xfId="2845"/>
    <cellStyle name="强调文字颜色 4 6 6" xfId="2154"/>
    <cellStyle name="强调文字颜色 4 6 6 2" xfId="4829"/>
    <cellStyle name="强调文字颜色 5 2" xfId="514"/>
    <cellStyle name="强调文字颜色 5 2 2" xfId="515"/>
    <cellStyle name="强调文字颜色 5 2 2 2" xfId="1025"/>
    <cellStyle name="强调文字颜色 5 2 2 2 2" xfId="3343"/>
    <cellStyle name="强调文字颜色 5 2 2 2 3" xfId="2162"/>
    <cellStyle name="强调文字颜色 5 2 2 2 3 2" xfId="4837"/>
    <cellStyle name="强调文字颜色 5 2 2 3" xfId="1024"/>
    <cellStyle name="强调文字颜色 5 2 2 3 2" xfId="3342"/>
    <cellStyle name="强调文字颜色 5 2 2 4" xfId="2849"/>
    <cellStyle name="强调文字颜色 5 2 2 5" xfId="2161"/>
    <cellStyle name="强调文字颜色 5 2 2 5 2" xfId="4836"/>
    <cellStyle name="强调文字颜色 5 2 3" xfId="516"/>
    <cellStyle name="强调文字颜色 5 2 3 2" xfId="1026"/>
    <cellStyle name="强调文字颜色 5 2 3 2 2" xfId="3344"/>
    <cellStyle name="强调文字颜色 5 2 3 2 3" xfId="2164"/>
    <cellStyle name="强调文字颜色 5 2 3 2 3 2" xfId="4839"/>
    <cellStyle name="强调文字颜色 5 2 3 3" xfId="2850"/>
    <cellStyle name="强调文字颜色 5 2 3 4" xfId="2163"/>
    <cellStyle name="强调文字颜色 5 2 3 4 2" xfId="4838"/>
    <cellStyle name="强调文字颜色 5 2 4" xfId="1023"/>
    <cellStyle name="强调文字颜色 5 2 4 2" xfId="3341"/>
    <cellStyle name="强调文字颜色 5 2 4 3" xfId="2165"/>
    <cellStyle name="强调文字颜色 5 2 4 3 2" xfId="4840"/>
    <cellStyle name="强调文字颜色 5 2 5" xfId="2848"/>
    <cellStyle name="强调文字颜色 5 2 6" xfId="2160"/>
    <cellStyle name="强调文字颜色 5 2 6 2" xfId="4835"/>
    <cellStyle name="强调文字颜色 5 3" xfId="517"/>
    <cellStyle name="强调文字颜色 5 3 2" xfId="518"/>
    <cellStyle name="强调文字颜色 5 3 2 2" xfId="1029"/>
    <cellStyle name="强调文字颜色 5 3 2 2 2" xfId="3347"/>
    <cellStyle name="强调文字颜色 5 3 2 2 3" xfId="2168"/>
    <cellStyle name="强调文字颜色 5 3 2 2 3 2" xfId="4843"/>
    <cellStyle name="强调文字颜色 5 3 2 3" xfId="1028"/>
    <cellStyle name="强调文字颜色 5 3 2 3 2" xfId="3346"/>
    <cellStyle name="强调文字颜色 5 3 2 4" xfId="2852"/>
    <cellStyle name="强调文字颜色 5 3 2 5" xfId="2167"/>
    <cellStyle name="强调文字颜色 5 3 2 5 2" xfId="4842"/>
    <cellStyle name="强调文字颜色 5 3 3" xfId="519"/>
    <cellStyle name="强调文字颜色 5 3 3 2" xfId="1030"/>
    <cellStyle name="强调文字颜色 5 3 3 2 2" xfId="3348"/>
    <cellStyle name="强调文字颜色 5 3 3 2 3" xfId="2170"/>
    <cellStyle name="强调文字颜色 5 3 3 2 3 2" xfId="4845"/>
    <cellStyle name="强调文字颜色 5 3 3 3" xfId="2853"/>
    <cellStyle name="强调文字颜色 5 3 3 4" xfId="2169"/>
    <cellStyle name="强调文字颜色 5 3 3 4 2" xfId="4844"/>
    <cellStyle name="强调文字颜色 5 3 4" xfId="1027"/>
    <cellStyle name="强调文字颜色 5 3 4 2" xfId="3345"/>
    <cellStyle name="强调文字颜色 5 3 4 3" xfId="2171"/>
    <cellStyle name="强调文字颜色 5 3 4 3 2" xfId="4846"/>
    <cellStyle name="强调文字颜色 5 3 5" xfId="2851"/>
    <cellStyle name="强调文字颜色 5 3 6" xfId="2166"/>
    <cellStyle name="强调文字颜色 5 3 6 2" xfId="4841"/>
    <cellStyle name="强调文字颜色 5 4" xfId="520"/>
    <cellStyle name="强调文字颜色 5 4 2" xfId="521"/>
    <cellStyle name="强调文字颜色 5 4 2 2" xfId="2174"/>
    <cellStyle name="强调文字颜色 5 4 2 2 2" xfId="3727"/>
    <cellStyle name="强调文字颜色 5 4 2 2 3" xfId="4849"/>
    <cellStyle name="强调文字颜色 5 4 2 2 3 2" xfId="5268"/>
    <cellStyle name="强调文字颜色 5 4 2 3" xfId="2855"/>
    <cellStyle name="强调文字颜色 5 4 2 4" xfId="2173"/>
    <cellStyle name="强调文字颜色 5 4 2 4 2" xfId="4848"/>
    <cellStyle name="强调文字颜色 5 4 3" xfId="522"/>
    <cellStyle name="强调文字颜色 5 4 3 2" xfId="2176"/>
    <cellStyle name="强调文字颜色 5 4 3 2 2" xfId="3728"/>
    <cellStyle name="强调文字颜色 5 4 3 2 3" xfId="4851"/>
    <cellStyle name="强调文字颜色 5 4 3 2 3 2" xfId="5269"/>
    <cellStyle name="强调文字颜色 5 4 3 3" xfId="2856"/>
    <cellStyle name="强调文字颜色 5 4 3 4" xfId="2175"/>
    <cellStyle name="强调文字颜色 5 4 3 4 2" xfId="4850"/>
    <cellStyle name="强调文字颜色 5 4 4" xfId="1031"/>
    <cellStyle name="强调文字颜色 5 4 4 2" xfId="3349"/>
    <cellStyle name="强调文字颜色 5 4 4 3" xfId="2177"/>
    <cellStyle name="强调文字颜色 5 4 4 3 2" xfId="4852"/>
    <cellStyle name="强调文字颜色 5 4 4 4" xfId="3729"/>
    <cellStyle name="强调文字颜色 5 4 5" xfId="2854"/>
    <cellStyle name="强调文字颜色 5 4 6" xfId="2172"/>
    <cellStyle name="强调文字颜色 5 4 6 2" xfId="4847"/>
    <cellStyle name="强调文字颜色 5 5" xfId="523"/>
    <cellStyle name="强调文字颜色 5 5 2" xfId="524"/>
    <cellStyle name="强调文字颜色 5 5 2 2" xfId="2180"/>
    <cellStyle name="强调文字颜色 5 5 2 2 2" xfId="3730"/>
    <cellStyle name="强调文字颜色 5 5 2 2 3" xfId="4855"/>
    <cellStyle name="强调文字颜色 5 5 2 2 3 2" xfId="5270"/>
    <cellStyle name="强调文字颜色 5 5 2 3" xfId="2858"/>
    <cellStyle name="强调文字颜色 5 5 2 4" xfId="2179"/>
    <cellStyle name="强调文字颜色 5 5 2 4 2" xfId="4854"/>
    <cellStyle name="强调文字颜色 5 5 3" xfId="525"/>
    <cellStyle name="强调文字颜色 5 5 3 2" xfId="2182"/>
    <cellStyle name="强调文字颜色 5 5 3 2 2" xfId="3731"/>
    <cellStyle name="强调文字颜色 5 5 3 2 3" xfId="4857"/>
    <cellStyle name="强调文字颜色 5 5 3 2 3 2" xfId="5271"/>
    <cellStyle name="强调文字颜色 5 5 3 3" xfId="2859"/>
    <cellStyle name="强调文字颜色 5 5 3 4" xfId="2181"/>
    <cellStyle name="强调文字颜色 5 5 3 4 2" xfId="4856"/>
    <cellStyle name="强调文字颜色 5 5 4" xfId="2183"/>
    <cellStyle name="强调文字颜色 5 5 4 2" xfId="3732"/>
    <cellStyle name="强调文字颜色 5 5 4 3" xfId="4858"/>
    <cellStyle name="强调文字颜色 5 5 4 3 2" xfId="5272"/>
    <cellStyle name="强调文字颜色 5 5 5" xfId="2857"/>
    <cellStyle name="强调文字颜色 5 5 6" xfId="2178"/>
    <cellStyle name="强调文字颜色 5 5 6 2" xfId="4853"/>
    <cellStyle name="强调文字颜色 5 6" xfId="526"/>
    <cellStyle name="强调文字颜色 5 6 2" xfId="527"/>
    <cellStyle name="强调文字颜色 5 6 2 2" xfId="2186"/>
    <cellStyle name="强调文字颜色 5 6 2 2 2" xfId="3733"/>
    <cellStyle name="强调文字颜色 5 6 2 2 3" xfId="4861"/>
    <cellStyle name="强调文字颜色 5 6 2 2 3 2" xfId="5273"/>
    <cellStyle name="强调文字颜色 5 6 2 3" xfId="2861"/>
    <cellStyle name="强调文字颜色 5 6 2 4" xfId="2185"/>
    <cellStyle name="强调文字颜色 5 6 2 4 2" xfId="4860"/>
    <cellStyle name="强调文字颜色 5 6 3" xfId="528"/>
    <cellStyle name="强调文字颜色 5 6 3 2" xfId="2188"/>
    <cellStyle name="强调文字颜色 5 6 3 2 2" xfId="3734"/>
    <cellStyle name="强调文字颜色 5 6 3 2 3" xfId="4863"/>
    <cellStyle name="强调文字颜色 5 6 3 2 3 2" xfId="5274"/>
    <cellStyle name="强调文字颜色 5 6 3 3" xfId="2862"/>
    <cellStyle name="强调文字颜色 5 6 3 4" xfId="2187"/>
    <cellStyle name="强调文字颜色 5 6 3 4 2" xfId="4862"/>
    <cellStyle name="强调文字颜色 5 6 4" xfId="2189"/>
    <cellStyle name="强调文字颜色 5 6 4 2" xfId="3735"/>
    <cellStyle name="强调文字颜色 5 6 4 3" xfId="4864"/>
    <cellStyle name="强调文字颜色 5 6 4 3 2" xfId="5275"/>
    <cellStyle name="强调文字颜色 5 6 5" xfId="2860"/>
    <cellStyle name="强调文字颜色 5 6 6" xfId="2184"/>
    <cellStyle name="强调文字颜色 5 6 6 2" xfId="4859"/>
    <cellStyle name="强调文字颜色 6 2" xfId="529"/>
    <cellStyle name="强调文字颜色 6 2 2" xfId="530"/>
    <cellStyle name="强调文字颜色 6 2 2 2" xfId="1034"/>
    <cellStyle name="强调文字颜色 6 2 2 2 2" xfId="3352"/>
    <cellStyle name="强调文字颜色 6 2 2 2 3" xfId="2192"/>
    <cellStyle name="强调文字颜色 6 2 2 2 3 2" xfId="4867"/>
    <cellStyle name="强调文字颜色 6 2 2 3" xfId="1033"/>
    <cellStyle name="强调文字颜色 6 2 2 3 2" xfId="3351"/>
    <cellStyle name="强调文字颜色 6 2 2 4" xfId="2864"/>
    <cellStyle name="强调文字颜色 6 2 2 5" xfId="2191"/>
    <cellStyle name="强调文字颜色 6 2 2 5 2" xfId="4866"/>
    <cellStyle name="强调文字颜色 6 2 3" xfId="531"/>
    <cellStyle name="强调文字颜色 6 2 3 2" xfId="1035"/>
    <cellStyle name="强调文字颜色 6 2 3 2 2" xfId="3353"/>
    <cellStyle name="强调文字颜色 6 2 3 2 3" xfId="2194"/>
    <cellStyle name="强调文字颜色 6 2 3 2 3 2" xfId="4869"/>
    <cellStyle name="强调文字颜色 6 2 3 3" xfId="2865"/>
    <cellStyle name="强调文字颜色 6 2 3 4" xfId="2193"/>
    <cellStyle name="强调文字颜色 6 2 3 4 2" xfId="4868"/>
    <cellStyle name="强调文字颜色 6 2 4" xfId="1032"/>
    <cellStyle name="强调文字颜色 6 2 4 2" xfId="3350"/>
    <cellStyle name="强调文字颜色 6 2 4 3" xfId="2195"/>
    <cellStyle name="强调文字颜色 6 2 4 3 2" xfId="4870"/>
    <cellStyle name="强调文字颜色 6 2 5" xfId="2863"/>
    <cellStyle name="强调文字颜色 6 2 6" xfId="2190"/>
    <cellStyle name="强调文字颜色 6 2 6 2" xfId="4865"/>
    <cellStyle name="强调文字颜色 6 3" xfId="532"/>
    <cellStyle name="强调文字颜色 6 3 2" xfId="533"/>
    <cellStyle name="强调文字颜色 6 3 2 2" xfId="1038"/>
    <cellStyle name="强调文字颜色 6 3 2 2 2" xfId="3356"/>
    <cellStyle name="强调文字颜色 6 3 2 2 3" xfId="2198"/>
    <cellStyle name="强调文字颜色 6 3 2 2 3 2" xfId="4873"/>
    <cellStyle name="强调文字颜色 6 3 2 3" xfId="1037"/>
    <cellStyle name="强调文字颜色 6 3 2 3 2" xfId="3355"/>
    <cellStyle name="强调文字颜色 6 3 2 4" xfId="2867"/>
    <cellStyle name="强调文字颜色 6 3 2 5" xfId="2197"/>
    <cellStyle name="强调文字颜色 6 3 2 5 2" xfId="4872"/>
    <cellStyle name="强调文字颜色 6 3 3" xfId="534"/>
    <cellStyle name="强调文字颜色 6 3 3 2" xfId="1039"/>
    <cellStyle name="强调文字颜色 6 3 3 2 2" xfId="3357"/>
    <cellStyle name="强调文字颜色 6 3 3 2 3" xfId="2200"/>
    <cellStyle name="强调文字颜色 6 3 3 2 3 2" xfId="4875"/>
    <cellStyle name="强调文字颜色 6 3 3 3" xfId="2868"/>
    <cellStyle name="强调文字颜色 6 3 3 4" xfId="2199"/>
    <cellStyle name="强调文字颜色 6 3 3 4 2" xfId="4874"/>
    <cellStyle name="强调文字颜色 6 3 4" xfId="1036"/>
    <cellStyle name="强调文字颜色 6 3 4 2" xfId="3354"/>
    <cellStyle name="强调文字颜色 6 3 4 3" xfId="2201"/>
    <cellStyle name="强调文字颜色 6 3 4 3 2" xfId="4876"/>
    <cellStyle name="强调文字颜色 6 3 5" xfId="2866"/>
    <cellStyle name="强调文字颜色 6 3 6" xfId="2196"/>
    <cellStyle name="强调文字颜色 6 3 6 2" xfId="4871"/>
    <cellStyle name="强调文字颜色 6 4" xfId="535"/>
    <cellStyle name="强调文字颜色 6 4 2" xfId="536"/>
    <cellStyle name="强调文字颜色 6 4 2 2" xfId="2204"/>
    <cellStyle name="强调文字颜色 6 4 2 2 2" xfId="3736"/>
    <cellStyle name="强调文字颜色 6 4 2 2 3" xfId="4879"/>
    <cellStyle name="强调文字颜色 6 4 2 2 3 2" xfId="5276"/>
    <cellStyle name="强调文字颜色 6 4 2 3" xfId="2870"/>
    <cellStyle name="强调文字颜色 6 4 2 4" xfId="2203"/>
    <cellStyle name="强调文字颜色 6 4 2 4 2" xfId="4878"/>
    <cellStyle name="强调文字颜色 6 4 3" xfId="537"/>
    <cellStyle name="强调文字颜色 6 4 3 2" xfId="2206"/>
    <cellStyle name="强调文字颜色 6 4 3 2 2" xfId="3737"/>
    <cellStyle name="强调文字颜色 6 4 3 2 3" xfId="4881"/>
    <cellStyle name="强调文字颜色 6 4 3 2 3 2" xfId="5277"/>
    <cellStyle name="强调文字颜色 6 4 3 3" xfId="2871"/>
    <cellStyle name="强调文字颜色 6 4 3 4" xfId="2205"/>
    <cellStyle name="强调文字颜色 6 4 3 4 2" xfId="4880"/>
    <cellStyle name="强调文字颜色 6 4 4" xfId="1040"/>
    <cellStyle name="强调文字颜色 6 4 4 2" xfId="3358"/>
    <cellStyle name="强调文字颜色 6 4 4 3" xfId="2207"/>
    <cellStyle name="强调文字颜色 6 4 4 3 2" xfId="4882"/>
    <cellStyle name="强调文字颜色 6 4 4 4" xfId="3738"/>
    <cellStyle name="强调文字颜色 6 4 5" xfId="2869"/>
    <cellStyle name="强调文字颜色 6 4 6" xfId="2202"/>
    <cellStyle name="强调文字颜色 6 4 6 2" xfId="4877"/>
    <cellStyle name="强调文字颜色 6 5" xfId="538"/>
    <cellStyle name="强调文字颜色 6 5 2" xfId="539"/>
    <cellStyle name="强调文字颜色 6 5 2 2" xfId="2210"/>
    <cellStyle name="强调文字颜色 6 5 2 2 2" xfId="3739"/>
    <cellStyle name="强调文字颜色 6 5 2 2 3" xfId="4885"/>
    <cellStyle name="强调文字颜色 6 5 2 2 3 2" xfId="5278"/>
    <cellStyle name="强调文字颜色 6 5 2 3" xfId="2873"/>
    <cellStyle name="强调文字颜色 6 5 2 4" xfId="2209"/>
    <cellStyle name="强调文字颜色 6 5 2 4 2" xfId="4884"/>
    <cellStyle name="强调文字颜色 6 5 3" xfId="540"/>
    <cellStyle name="强调文字颜色 6 5 3 2" xfId="2212"/>
    <cellStyle name="强调文字颜色 6 5 3 2 2" xfId="3740"/>
    <cellStyle name="强调文字颜色 6 5 3 2 3" xfId="4887"/>
    <cellStyle name="强调文字颜色 6 5 3 2 3 2" xfId="5279"/>
    <cellStyle name="强调文字颜色 6 5 3 3" xfId="2874"/>
    <cellStyle name="强调文字颜色 6 5 3 4" xfId="2211"/>
    <cellStyle name="强调文字颜色 6 5 3 4 2" xfId="4886"/>
    <cellStyle name="强调文字颜色 6 5 4" xfId="2213"/>
    <cellStyle name="强调文字颜色 6 5 4 2" xfId="3741"/>
    <cellStyle name="强调文字颜色 6 5 4 3" xfId="4888"/>
    <cellStyle name="强调文字颜色 6 5 4 3 2" xfId="5280"/>
    <cellStyle name="强调文字颜色 6 5 5" xfId="2872"/>
    <cellStyle name="强调文字颜色 6 5 6" xfId="2208"/>
    <cellStyle name="强调文字颜色 6 5 6 2" xfId="4883"/>
    <cellStyle name="强调文字颜色 6 6" xfId="541"/>
    <cellStyle name="强调文字颜色 6 6 2" xfId="542"/>
    <cellStyle name="强调文字颜色 6 6 2 2" xfId="2216"/>
    <cellStyle name="强调文字颜色 6 6 2 2 2" xfId="3742"/>
    <cellStyle name="强调文字颜色 6 6 2 2 3" xfId="4891"/>
    <cellStyle name="强调文字颜色 6 6 2 2 3 2" xfId="5281"/>
    <cellStyle name="强调文字颜色 6 6 2 3" xfId="2876"/>
    <cellStyle name="强调文字颜色 6 6 2 4" xfId="2215"/>
    <cellStyle name="强调文字颜色 6 6 2 4 2" xfId="4890"/>
    <cellStyle name="强调文字颜色 6 6 3" xfId="543"/>
    <cellStyle name="强调文字颜色 6 6 3 2" xfId="2218"/>
    <cellStyle name="强调文字颜色 6 6 3 2 2" xfId="3743"/>
    <cellStyle name="强调文字颜色 6 6 3 2 3" xfId="4893"/>
    <cellStyle name="强调文字颜色 6 6 3 2 3 2" xfId="5282"/>
    <cellStyle name="强调文字颜色 6 6 3 3" xfId="2877"/>
    <cellStyle name="强调文字颜色 6 6 3 4" xfId="2217"/>
    <cellStyle name="强调文字颜色 6 6 3 4 2" xfId="4892"/>
    <cellStyle name="强调文字颜色 6 6 4" xfId="2219"/>
    <cellStyle name="强调文字颜色 6 6 4 2" xfId="3744"/>
    <cellStyle name="强调文字颜色 6 6 4 3" xfId="4894"/>
    <cellStyle name="强调文字颜色 6 6 4 3 2" xfId="5283"/>
    <cellStyle name="强调文字颜色 6 6 5" xfId="2875"/>
    <cellStyle name="强调文字颜色 6 6 6" xfId="2214"/>
    <cellStyle name="强调文字颜色 6 6 6 2" xfId="4889"/>
    <cellStyle name="适中 2" xfId="544"/>
    <cellStyle name="适中 2 2" xfId="545"/>
    <cellStyle name="适中 2 2 2" xfId="1043"/>
    <cellStyle name="适中 2 2 2 2" xfId="3361"/>
    <cellStyle name="适中 2 2 2 3" xfId="2222"/>
    <cellStyle name="适中 2 2 2 3 2" xfId="4897"/>
    <cellStyle name="适中 2 2 3" xfId="1042"/>
    <cellStyle name="适中 2 2 3 2" xfId="3360"/>
    <cellStyle name="适中 2 2 4" xfId="2879"/>
    <cellStyle name="适中 2 2 5" xfId="2221"/>
    <cellStyle name="适中 2 2 5 2" xfId="4896"/>
    <cellStyle name="适中 2 3" xfId="546"/>
    <cellStyle name="适中 2 3 2" xfId="1044"/>
    <cellStyle name="适中 2 3 2 2" xfId="3362"/>
    <cellStyle name="适中 2 3 2 3" xfId="2224"/>
    <cellStyle name="适中 2 3 2 3 2" xfId="4899"/>
    <cellStyle name="适中 2 3 3" xfId="2880"/>
    <cellStyle name="适中 2 3 4" xfId="2223"/>
    <cellStyle name="适中 2 3 4 2" xfId="4898"/>
    <cellStyle name="适中 2 4" xfId="1041"/>
    <cellStyle name="适中 2 4 2" xfId="3359"/>
    <cellStyle name="适中 2 4 3" xfId="2225"/>
    <cellStyle name="适中 2 4 3 2" xfId="4900"/>
    <cellStyle name="适中 2 5" xfId="2878"/>
    <cellStyle name="适中 2 6" xfId="2220"/>
    <cellStyle name="适中 2 6 2" xfId="4895"/>
    <cellStyle name="适中 3" xfId="547"/>
    <cellStyle name="适中 3 2" xfId="548"/>
    <cellStyle name="适中 3 2 2" xfId="1047"/>
    <cellStyle name="适中 3 2 2 2" xfId="3365"/>
    <cellStyle name="适中 3 2 2 3" xfId="2228"/>
    <cellStyle name="适中 3 2 2 3 2" xfId="4903"/>
    <cellStyle name="适中 3 2 3" xfId="1046"/>
    <cellStyle name="适中 3 2 3 2" xfId="3364"/>
    <cellStyle name="适中 3 2 4" xfId="2882"/>
    <cellStyle name="适中 3 2 5" xfId="2227"/>
    <cellStyle name="适中 3 2 5 2" xfId="4902"/>
    <cellStyle name="适中 3 3" xfId="549"/>
    <cellStyle name="适中 3 3 2" xfId="1048"/>
    <cellStyle name="适中 3 3 2 2" xfId="3366"/>
    <cellStyle name="适中 3 3 2 3" xfId="2230"/>
    <cellStyle name="适中 3 3 2 3 2" xfId="4905"/>
    <cellStyle name="适中 3 3 3" xfId="2883"/>
    <cellStyle name="适中 3 3 4" xfId="2229"/>
    <cellStyle name="适中 3 3 4 2" xfId="4904"/>
    <cellStyle name="适中 3 4" xfId="1045"/>
    <cellStyle name="适中 3 4 2" xfId="3363"/>
    <cellStyle name="适中 3 4 3" xfId="2231"/>
    <cellStyle name="适中 3 4 3 2" xfId="4906"/>
    <cellStyle name="适中 3 5" xfId="2881"/>
    <cellStyle name="适中 3 6" xfId="2226"/>
    <cellStyle name="适中 3 6 2" xfId="4901"/>
    <cellStyle name="适中 4" xfId="550"/>
    <cellStyle name="适中 4 2" xfId="551"/>
    <cellStyle name="适中 4 2 2" xfId="2234"/>
    <cellStyle name="适中 4 2 2 2" xfId="3745"/>
    <cellStyle name="适中 4 2 2 3" xfId="4909"/>
    <cellStyle name="适中 4 2 2 3 2" xfId="5284"/>
    <cellStyle name="适中 4 2 3" xfId="2885"/>
    <cellStyle name="适中 4 2 4" xfId="2233"/>
    <cellStyle name="适中 4 2 4 2" xfId="4908"/>
    <cellStyle name="适中 4 3" xfId="552"/>
    <cellStyle name="适中 4 3 2" xfId="2236"/>
    <cellStyle name="适中 4 3 2 2" xfId="3746"/>
    <cellStyle name="适中 4 3 2 3" xfId="4911"/>
    <cellStyle name="适中 4 3 2 3 2" xfId="5285"/>
    <cellStyle name="适中 4 3 3" xfId="2886"/>
    <cellStyle name="适中 4 3 4" xfId="2235"/>
    <cellStyle name="适中 4 3 4 2" xfId="4910"/>
    <cellStyle name="适中 4 4" xfId="1049"/>
    <cellStyle name="适中 4 4 2" xfId="3367"/>
    <cellStyle name="适中 4 4 3" xfId="2237"/>
    <cellStyle name="适中 4 4 3 2" xfId="4912"/>
    <cellStyle name="适中 4 4 4" xfId="3747"/>
    <cellStyle name="适中 4 5" xfId="2884"/>
    <cellStyle name="适中 4 6" xfId="2232"/>
    <cellStyle name="适中 4 6 2" xfId="4907"/>
    <cellStyle name="适中 5" xfId="553"/>
    <cellStyle name="适中 5 2" xfId="554"/>
    <cellStyle name="适中 5 2 2" xfId="2240"/>
    <cellStyle name="适中 5 2 2 2" xfId="3748"/>
    <cellStyle name="适中 5 2 2 3" xfId="4915"/>
    <cellStyle name="适中 5 2 2 3 2" xfId="5286"/>
    <cellStyle name="适中 5 2 3" xfId="2888"/>
    <cellStyle name="适中 5 2 4" xfId="2239"/>
    <cellStyle name="适中 5 2 4 2" xfId="4914"/>
    <cellStyle name="适中 5 3" xfId="555"/>
    <cellStyle name="适中 5 3 2" xfId="2242"/>
    <cellStyle name="适中 5 3 2 2" xfId="3749"/>
    <cellStyle name="适中 5 3 2 3" xfId="4917"/>
    <cellStyle name="适中 5 3 2 3 2" xfId="5287"/>
    <cellStyle name="适中 5 3 3" xfId="2889"/>
    <cellStyle name="适中 5 3 4" xfId="2241"/>
    <cellStyle name="适中 5 3 4 2" xfId="4916"/>
    <cellStyle name="适中 5 4" xfId="2243"/>
    <cellStyle name="适中 5 4 2" xfId="3750"/>
    <cellStyle name="适中 5 4 3" xfId="4918"/>
    <cellStyle name="适中 5 4 3 2" xfId="5288"/>
    <cellStyle name="适中 5 5" xfId="2887"/>
    <cellStyle name="适中 5 6" xfId="2238"/>
    <cellStyle name="适中 5 6 2" xfId="4913"/>
    <cellStyle name="适中 6" xfId="556"/>
    <cellStyle name="适中 6 2" xfId="557"/>
    <cellStyle name="适中 6 2 2" xfId="2246"/>
    <cellStyle name="适中 6 2 2 2" xfId="3751"/>
    <cellStyle name="适中 6 2 2 3" xfId="4921"/>
    <cellStyle name="适中 6 2 2 3 2" xfId="5289"/>
    <cellStyle name="适中 6 2 3" xfId="2891"/>
    <cellStyle name="适中 6 2 4" xfId="2245"/>
    <cellStyle name="适中 6 2 4 2" xfId="4920"/>
    <cellStyle name="适中 6 3" xfId="558"/>
    <cellStyle name="适中 6 3 2" xfId="2248"/>
    <cellStyle name="适中 6 3 2 2" xfId="3752"/>
    <cellStyle name="适中 6 3 2 3" xfId="4923"/>
    <cellStyle name="适中 6 3 2 3 2" xfId="5290"/>
    <cellStyle name="适中 6 3 3" xfId="2892"/>
    <cellStyle name="适中 6 3 4" xfId="2247"/>
    <cellStyle name="适中 6 3 4 2" xfId="4922"/>
    <cellStyle name="适中 6 4" xfId="2249"/>
    <cellStyle name="适中 6 4 2" xfId="3753"/>
    <cellStyle name="适中 6 4 3" xfId="4924"/>
    <cellStyle name="适中 6 4 3 2" xfId="5291"/>
    <cellStyle name="适中 6 5" xfId="2890"/>
    <cellStyle name="适中 6 6" xfId="2244"/>
    <cellStyle name="适中 6 6 2" xfId="4919"/>
    <cellStyle name="输出 2" xfId="559"/>
    <cellStyle name="输出 2 2" xfId="560"/>
    <cellStyle name="输出 2 2 2" xfId="1052"/>
    <cellStyle name="输出 2 2 2 2" xfId="3370"/>
    <cellStyle name="输出 2 2 2 3" xfId="2252"/>
    <cellStyle name="输出 2 2 2 3 2" xfId="4927"/>
    <cellStyle name="输出 2 2 3" xfId="1051"/>
    <cellStyle name="输出 2 2 3 2" xfId="3369"/>
    <cellStyle name="输出 2 2 4" xfId="2894"/>
    <cellStyle name="输出 2 2 5" xfId="2251"/>
    <cellStyle name="输出 2 2 5 2" xfId="4926"/>
    <cellStyle name="输出 2 3" xfId="561"/>
    <cellStyle name="输出 2 3 2" xfId="1053"/>
    <cellStyle name="输出 2 3 2 2" xfId="3371"/>
    <cellStyle name="输出 2 3 2 3" xfId="2254"/>
    <cellStyle name="输出 2 3 2 3 2" xfId="4929"/>
    <cellStyle name="输出 2 3 3" xfId="2895"/>
    <cellStyle name="输出 2 3 4" xfId="2253"/>
    <cellStyle name="输出 2 3 4 2" xfId="4928"/>
    <cellStyle name="输出 2 4" xfId="1050"/>
    <cellStyle name="输出 2 4 2" xfId="3368"/>
    <cellStyle name="输出 2 4 3" xfId="2255"/>
    <cellStyle name="输出 2 4 3 2" xfId="4930"/>
    <cellStyle name="输出 2 5" xfId="2893"/>
    <cellStyle name="输出 2 6" xfId="2250"/>
    <cellStyle name="输出 2 6 2" xfId="4925"/>
    <cellStyle name="输出 3" xfId="562"/>
    <cellStyle name="输出 3 2" xfId="563"/>
    <cellStyle name="输出 3 2 2" xfId="1056"/>
    <cellStyle name="输出 3 2 2 2" xfId="3374"/>
    <cellStyle name="输出 3 2 2 3" xfId="2258"/>
    <cellStyle name="输出 3 2 2 3 2" xfId="4933"/>
    <cellStyle name="输出 3 2 3" xfId="1055"/>
    <cellStyle name="输出 3 2 3 2" xfId="3373"/>
    <cellStyle name="输出 3 2 4" xfId="2897"/>
    <cellStyle name="输出 3 2 5" xfId="2257"/>
    <cellStyle name="输出 3 2 5 2" xfId="4932"/>
    <cellStyle name="输出 3 3" xfId="564"/>
    <cellStyle name="输出 3 3 2" xfId="1057"/>
    <cellStyle name="输出 3 3 2 2" xfId="3375"/>
    <cellStyle name="输出 3 3 2 3" xfId="2260"/>
    <cellStyle name="输出 3 3 2 3 2" xfId="4935"/>
    <cellStyle name="输出 3 3 3" xfId="2898"/>
    <cellStyle name="输出 3 3 4" xfId="2259"/>
    <cellStyle name="输出 3 3 4 2" xfId="4934"/>
    <cellStyle name="输出 3 4" xfId="1054"/>
    <cellStyle name="输出 3 4 2" xfId="3372"/>
    <cellStyle name="输出 3 4 3" xfId="2261"/>
    <cellStyle name="输出 3 4 3 2" xfId="4936"/>
    <cellStyle name="输出 3 5" xfId="2896"/>
    <cellStyle name="输出 3 6" xfId="2256"/>
    <cellStyle name="输出 3 6 2" xfId="4931"/>
    <cellStyle name="输出 4" xfId="565"/>
    <cellStyle name="输出 4 2" xfId="566"/>
    <cellStyle name="输出 4 2 2" xfId="2264"/>
    <cellStyle name="输出 4 2 2 2" xfId="3754"/>
    <cellStyle name="输出 4 2 2 3" xfId="4939"/>
    <cellStyle name="输出 4 2 2 3 2" xfId="5292"/>
    <cellStyle name="输出 4 2 3" xfId="2900"/>
    <cellStyle name="输出 4 2 4" xfId="2263"/>
    <cellStyle name="输出 4 2 4 2" xfId="4938"/>
    <cellStyle name="输出 4 3" xfId="567"/>
    <cellStyle name="输出 4 3 2" xfId="2266"/>
    <cellStyle name="输出 4 3 2 2" xfId="3755"/>
    <cellStyle name="输出 4 3 2 3" xfId="4941"/>
    <cellStyle name="输出 4 3 2 3 2" xfId="5293"/>
    <cellStyle name="输出 4 3 3" xfId="2901"/>
    <cellStyle name="输出 4 3 4" xfId="2265"/>
    <cellStyle name="输出 4 3 4 2" xfId="4940"/>
    <cellStyle name="输出 4 4" xfId="1058"/>
    <cellStyle name="输出 4 4 2" xfId="3376"/>
    <cellStyle name="输出 4 4 3" xfId="2267"/>
    <cellStyle name="输出 4 4 3 2" xfId="4942"/>
    <cellStyle name="输出 4 4 4" xfId="3756"/>
    <cellStyle name="输出 4 5" xfId="2899"/>
    <cellStyle name="输出 4 6" xfId="2262"/>
    <cellStyle name="输出 4 6 2" xfId="4937"/>
    <cellStyle name="输出 5" xfId="568"/>
    <cellStyle name="输出 5 2" xfId="569"/>
    <cellStyle name="输出 5 2 2" xfId="2270"/>
    <cellStyle name="输出 5 2 2 2" xfId="3757"/>
    <cellStyle name="输出 5 2 2 3" xfId="4945"/>
    <cellStyle name="输出 5 2 2 3 2" xfId="5294"/>
    <cellStyle name="输出 5 2 3" xfId="2903"/>
    <cellStyle name="输出 5 2 4" xfId="2269"/>
    <cellStyle name="输出 5 2 4 2" xfId="4944"/>
    <cellStyle name="输出 5 3" xfId="570"/>
    <cellStyle name="输出 5 3 2" xfId="2272"/>
    <cellStyle name="输出 5 3 2 2" xfId="3758"/>
    <cellStyle name="输出 5 3 2 3" xfId="4947"/>
    <cellStyle name="输出 5 3 2 3 2" xfId="5295"/>
    <cellStyle name="输出 5 3 3" xfId="2904"/>
    <cellStyle name="输出 5 3 4" xfId="2271"/>
    <cellStyle name="输出 5 3 4 2" xfId="4946"/>
    <cellStyle name="输出 5 4" xfId="2273"/>
    <cellStyle name="输出 5 4 2" xfId="3759"/>
    <cellStyle name="输出 5 4 3" xfId="4948"/>
    <cellStyle name="输出 5 4 3 2" xfId="5296"/>
    <cellStyle name="输出 5 5" xfId="2902"/>
    <cellStyle name="输出 5 6" xfId="2268"/>
    <cellStyle name="输出 5 6 2" xfId="4943"/>
    <cellStyle name="输出 6" xfId="571"/>
    <cellStyle name="输出 6 2" xfId="572"/>
    <cellStyle name="输出 6 2 2" xfId="2276"/>
    <cellStyle name="输出 6 2 2 2" xfId="3760"/>
    <cellStyle name="输出 6 2 2 3" xfId="4951"/>
    <cellStyle name="输出 6 2 2 3 2" xfId="5297"/>
    <cellStyle name="输出 6 2 3" xfId="2906"/>
    <cellStyle name="输出 6 2 4" xfId="2275"/>
    <cellStyle name="输出 6 2 4 2" xfId="4950"/>
    <cellStyle name="输出 6 3" xfId="573"/>
    <cellStyle name="输出 6 3 2" xfId="2278"/>
    <cellStyle name="输出 6 3 2 2" xfId="3761"/>
    <cellStyle name="输出 6 3 2 3" xfId="4953"/>
    <cellStyle name="输出 6 3 2 3 2" xfId="5298"/>
    <cellStyle name="输出 6 3 3" xfId="2907"/>
    <cellStyle name="输出 6 3 4" xfId="2277"/>
    <cellStyle name="输出 6 3 4 2" xfId="4952"/>
    <cellStyle name="输出 6 4" xfId="2279"/>
    <cellStyle name="输出 6 4 2" xfId="3762"/>
    <cellStyle name="输出 6 4 3" xfId="4954"/>
    <cellStyle name="输出 6 4 3 2" xfId="5299"/>
    <cellStyle name="输出 6 5" xfId="2905"/>
    <cellStyle name="输出 6 6" xfId="2274"/>
    <cellStyle name="输出 6 6 2" xfId="4949"/>
    <cellStyle name="输入 2" xfId="574"/>
    <cellStyle name="输入 2 2" xfId="575"/>
    <cellStyle name="输入 2 2 2" xfId="1061"/>
    <cellStyle name="输入 2 2 2 2" xfId="3379"/>
    <cellStyle name="输入 2 2 2 3" xfId="2282"/>
    <cellStyle name="输入 2 2 2 3 2" xfId="4957"/>
    <cellStyle name="输入 2 2 3" xfId="1060"/>
    <cellStyle name="输入 2 2 3 2" xfId="3378"/>
    <cellStyle name="输入 2 2 4" xfId="2909"/>
    <cellStyle name="输入 2 2 5" xfId="2281"/>
    <cellStyle name="输入 2 2 5 2" xfId="4956"/>
    <cellStyle name="输入 2 3" xfId="576"/>
    <cellStyle name="输入 2 3 2" xfId="1062"/>
    <cellStyle name="输入 2 3 2 2" xfId="3380"/>
    <cellStyle name="输入 2 3 2 3" xfId="2284"/>
    <cellStyle name="输入 2 3 2 3 2" xfId="4959"/>
    <cellStyle name="输入 2 3 3" xfId="2910"/>
    <cellStyle name="输入 2 3 4" xfId="2283"/>
    <cellStyle name="输入 2 3 4 2" xfId="4958"/>
    <cellStyle name="输入 2 4" xfId="1059"/>
    <cellStyle name="输入 2 4 2" xfId="3377"/>
    <cellStyle name="输入 2 4 3" xfId="2285"/>
    <cellStyle name="输入 2 4 3 2" xfId="4960"/>
    <cellStyle name="输入 2 5" xfId="2908"/>
    <cellStyle name="输入 2 6" xfId="2280"/>
    <cellStyle name="输入 2 6 2" xfId="4955"/>
    <cellStyle name="输入 3" xfId="577"/>
    <cellStyle name="输入 3 2" xfId="578"/>
    <cellStyle name="输入 3 2 2" xfId="1065"/>
    <cellStyle name="输入 3 2 2 2" xfId="3383"/>
    <cellStyle name="输入 3 2 2 3" xfId="2288"/>
    <cellStyle name="输入 3 2 2 3 2" xfId="4963"/>
    <cellStyle name="输入 3 2 3" xfId="1064"/>
    <cellStyle name="输入 3 2 3 2" xfId="3382"/>
    <cellStyle name="输入 3 2 4" xfId="2912"/>
    <cellStyle name="输入 3 2 5" xfId="2287"/>
    <cellStyle name="输入 3 2 5 2" xfId="4962"/>
    <cellStyle name="输入 3 3" xfId="579"/>
    <cellStyle name="输入 3 3 2" xfId="1066"/>
    <cellStyle name="输入 3 3 2 2" xfId="3384"/>
    <cellStyle name="输入 3 3 2 3" xfId="2290"/>
    <cellStyle name="输入 3 3 2 3 2" xfId="4965"/>
    <cellStyle name="输入 3 3 3" xfId="2913"/>
    <cellStyle name="输入 3 3 4" xfId="2289"/>
    <cellStyle name="输入 3 3 4 2" xfId="4964"/>
    <cellStyle name="输入 3 4" xfId="1063"/>
    <cellStyle name="输入 3 4 2" xfId="3381"/>
    <cellStyle name="输入 3 4 3" xfId="2291"/>
    <cellStyle name="输入 3 4 3 2" xfId="4966"/>
    <cellStyle name="输入 3 5" xfId="2911"/>
    <cellStyle name="输入 3 6" xfId="2286"/>
    <cellStyle name="输入 3 6 2" xfId="4961"/>
    <cellStyle name="输入 4" xfId="580"/>
    <cellStyle name="输入 4 2" xfId="581"/>
    <cellStyle name="输入 4 2 2" xfId="2294"/>
    <cellStyle name="输入 4 2 2 2" xfId="3763"/>
    <cellStyle name="输入 4 2 2 3" xfId="4969"/>
    <cellStyle name="输入 4 2 2 3 2" xfId="5300"/>
    <cellStyle name="输入 4 2 3" xfId="2915"/>
    <cellStyle name="输入 4 2 4" xfId="2293"/>
    <cellStyle name="输入 4 2 4 2" xfId="4968"/>
    <cellStyle name="输入 4 3" xfId="582"/>
    <cellStyle name="输入 4 3 2" xfId="2296"/>
    <cellStyle name="输入 4 3 2 2" xfId="3764"/>
    <cellStyle name="输入 4 3 2 3" xfId="4971"/>
    <cellStyle name="输入 4 3 2 3 2" xfId="5301"/>
    <cellStyle name="输入 4 3 3" xfId="2916"/>
    <cellStyle name="输入 4 3 4" xfId="2295"/>
    <cellStyle name="输入 4 3 4 2" xfId="4970"/>
    <cellStyle name="输入 4 4" xfId="1067"/>
    <cellStyle name="输入 4 4 2" xfId="3385"/>
    <cellStyle name="输入 4 4 3" xfId="2297"/>
    <cellStyle name="输入 4 4 3 2" xfId="4972"/>
    <cellStyle name="输入 4 4 4" xfId="3765"/>
    <cellStyle name="输入 4 5" xfId="2914"/>
    <cellStyle name="输入 4 6" xfId="2292"/>
    <cellStyle name="输入 4 6 2" xfId="4967"/>
    <cellStyle name="输入 5" xfId="583"/>
    <cellStyle name="输入 5 2" xfId="584"/>
    <cellStyle name="输入 5 2 2" xfId="2300"/>
    <cellStyle name="输入 5 2 2 2" xfId="3766"/>
    <cellStyle name="输入 5 2 2 3" xfId="4975"/>
    <cellStyle name="输入 5 2 2 3 2" xfId="5302"/>
    <cellStyle name="输入 5 2 3" xfId="2918"/>
    <cellStyle name="输入 5 2 4" xfId="2299"/>
    <cellStyle name="输入 5 2 4 2" xfId="4974"/>
    <cellStyle name="输入 5 3" xfId="585"/>
    <cellStyle name="输入 5 3 2" xfId="2302"/>
    <cellStyle name="输入 5 3 2 2" xfId="3767"/>
    <cellStyle name="输入 5 3 2 3" xfId="4977"/>
    <cellStyle name="输入 5 3 2 3 2" xfId="5303"/>
    <cellStyle name="输入 5 3 3" xfId="2919"/>
    <cellStyle name="输入 5 3 4" xfId="2301"/>
    <cellStyle name="输入 5 3 4 2" xfId="4976"/>
    <cellStyle name="输入 5 4" xfId="2303"/>
    <cellStyle name="输入 5 4 2" xfId="3768"/>
    <cellStyle name="输入 5 4 3" xfId="4978"/>
    <cellStyle name="输入 5 4 3 2" xfId="5304"/>
    <cellStyle name="输入 5 5" xfId="2917"/>
    <cellStyle name="输入 5 6" xfId="2298"/>
    <cellStyle name="输入 5 6 2" xfId="4973"/>
    <cellStyle name="输入 6" xfId="586"/>
    <cellStyle name="输入 6 2" xfId="587"/>
    <cellStyle name="输入 6 2 2" xfId="2306"/>
    <cellStyle name="输入 6 2 2 2" xfId="3769"/>
    <cellStyle name="输入 6 2 2 3" xfId="4981"/>
    <cellStyle name="输入 6 2 2 3 2" xfId="5305"/>
    <cellStyle name="输入 6 2 3" xfId="2921"/>
    <cellStyle name="输入 6 2 4" xfId="2305"/>
    <cellStyle name="输入 6 2 4 2" xfId="4980"/>
    <cellStyle name="输入 6 3" xfId="588"/>
    <cellStyle name="输入 6 3 2" xfId="2308"/>
    <cellStyle name="输入 6 3 2 2" xfId="3770"/>
    <cellStyle name="输入 6 3 2 3" xfId="4983"/>
    <cellStyle name="输入 6 3 2 3 2" xfId="5306"/>
    <cellStyle name="输入 6 3 3" xfId="2922"/>
    <cellStyle name="输入 6 3 4" xfId="2307"/>
    <cellStyle name="输入 6 3 4 2" xfId="4982"/>
    <cellStyle name="输入 6 4" xfId="2309"/>
    <cellStyle name="输入 6 4 2" xfId="3771"/>
    <cellStyle name="输入 6 4 3" xfId="4984"/>
    <cellStyle name="输入 6 4 3 2" xfId="5307"/>
    <cellStyle name="输入 6 5" xfId="2920"/>
    <cellStyle name="输入 6 6" xfId="2304"/>
    <cellStyle name="输入 6 6 2" xfId="4979"/>
    <cellStyle name="样式 1" xfId="648"/>
    <cellStyle name="注释 2" xfId="589"/>
    <cellStyle name="注释 2 2" xfId="590"/>
    <cellStyle name="注释 2 2 2" xfId="1070"/>
    <cellStyle name="注释 2 2 2 2" xfId="3388"/>
    <cellStyle name="注释 2 2 2 3" xfId="2312"/>
    <cellStyle name="注释 2 2 2 3 2" xfId="4987"/>
    <cellStyle name="注释 2 2 2 4" xfId="3772"/>
    <cellStyle name="注释 2 2 3" xfId="1069"/>
    <cellStyle name="注释 2 2 3 2" xfId="3387"/>
    <cellStyle name="注释 2 2 4" xfId="2924"/>
    <cellStyle name="注释 2 2 5" xfId="2311"/>
    <cellStyle name="注释 2 2 5 2" xfId="4986"/>
    <cellStyle name="注释 2 3" xfId="591"/>
    <cellStyle name="注释 2 3 2" xfId="1071"/>
    <cellStyle name="注释 2 3 2 2" xfId="3389"/>
    <cellStyle name="注释 2 3 2 3" xfId="2314"/>
    <cellStyle name="注释 2 3 2 3 2" xfId="4989"/>
    <cellStyle name="注释 2 3 2 4" xfId="3773"/>
    <cellStyle name="注释 2 3 3" xfId="2925"/>
    <cellStyle name="注释 2 3 4" xfId="2313"/>
    <cellStyle name="注释 2 3 4 2" xfId="4988"/>
    <cellStyle name="注释 2 4" xfId="1068"/>
    <cellStyle name="注释 2 4 2" xfId="3386"/>
    <cellStyle name="注释 2 4 3" xfId="2315"/>
    <cellStyle name="注释 2 4 3 2" xfId="4990"/>
    <cellStyle name="注释 2 4 4" xfId="3774"/>
    <cellStyle name="注释 2 5" xfId="2923"/>
    <cellStyle name="注释 2 6" xfId="2310"/>
    <cellStyle name="注释 2 6 2" xfId="4985"/>
    <cellStyle name="注释 3" xfId="592"/>
    <cellStyle name="注释 3 2" xfId="593"/>
    <cellStyle name="注释 3 2 2" xfId="1074"/>
    <cellStyle name="注释 3 2 2 2" xfId="3392"/>
    <cellStyle name="注释 3 2 2 3" xfId="2318"/>
    <cellStyle name="注释 3 2 2 3 2" xfId="4993"/>
    <cellStyle name="注释 3 2 2 4" xfId="3775"/>
    <cellStyle name="注释 3 2 3" xfId="1073"/>
    <cellStyle name="注释 3 2 3 2" xfId="3391"/>
    <cellStyle name="注释 3 2 4" xfId="2927"/>
    <cellStyle name="注释 3 2 5" xfId="2317"/>
    <cellStyle name="注释 3 2 5 2" xfId="4992"/>
    <cellStyle name="注释 3 3" xfId="594"/>
    <cellStyle name="注释 3 3 2" xfId="1075"/>
    <cellStyle name="注释 3 3 2 2" xfId="3393"/>
    <cellStyle name="注释 3 3 2 3" xfId="2320"/>
    <cellStyle name="注释 3 3 2 3 2" xfId="4995"/>
    <cellStyle name="注释 3 3 2 4" xfId="3776"/>
    <cellStyle name="注释 3 3 3" xfId="2928"/>
    <cellStyle name="注释 3 3 4" xfId="2319"/>
    <cellStyle name="注释 3 3 4 2" xfId="4994"/>
    <cellStyle name="注释 3 4" xfId="1072"/>
    <cellStyle name="注释 3 4 2" xfId="3390"/>
    <cellStyle name="注释 3 4 3" xfId="2321"/>
    <cellStyle name="注释 3 4 3 2" xfId="4996"/>
    <cellStyle name="注释 3 4 4" xfId="3777"/>
    <cellStyle name="注释 3 5" xfId="2926"/>
    <cellStyle name="注释 3 6" xfId="2316"/>
    <cellStyle name="注释 3 6 2" xfId="4991"/>
    <cellStyle name="注释 4" xfId="595"/>
    <cellStyle name="注释 4 2" xfId="596"/>
    <cellStyle name="注释 4 2 2" xfId="2324"/>
    <cellStyle name="注释 4 2 2 2" xfId="3778"/>
    <cellStyle name="注释 4 2 2 3" xfId="4999"/>
    <cellStyle name="注释 4 2 2 3 2" xfId="5308"/>
    <cellStyle name="注释 4 2 3" xfId="2930"/>
    <cellStyle name="注释 4 2 4" xfId="2323"/>
    <cellStyle name="注释 4 2 4 2" xfId="4998"/>
    <cellStyle name="注释 4 3" xfId="597"/>
    <cellStyle name="注释 4 3 2" xfId="2326"/>
    <cellStyle name="注释 4 3 2 2" xfId="3779"/>
    <cellStyle name="注释 4 3 2 3" xfId="5001"/>
    <cellStyle name="注释 4 3 2 3 2" xfId="5309"/>
    <cellStyle name="注释 4 3 3" xfId="2931"/>
    <cellStyle name="注释 4 3 4" xfId="2325"/>
    <cellStyle name="注释 4 3 4 2" xfId="5000"/>
    <cellStyle name="注释 4 4" xfId="1076"/>
    <cellStyle name="注释 4 4 2" xfId="3394"/>
    <cellStyle name="注释 4 4 3" xfId="2327"/>
    <cellStyle name="注释 4 4 3 2" xfId="5002"/>
    <cellStyle name="注释 4 4 4" xfId="3780"/>
    <cellStyle name="注释 4 5" xfId="2929"/>
    <cellStyle name="注释 4 6" xfId="2322"/>
    <cellStyle name="注释 4 6 2" xfId="4997"/>
    <cellStyle name="注释 5" xfId="598"/>
    <cellStyle name="注释 5 2" xfId="599"/>
    <cellStyle name="注释 5 2 2" xfId="2330"/>
    <cellStyle name="注释 5 2 2 2" xfId="3781"/>
    <cellStyle name="注释 5 2 2 3" xfId="5005"/>
    <cellStyle name="注释 5 2 2 3 2" xfId="5310"/>
    <cellStyle name="注释 5 2 3" xfId="2933"/>
    <cellStyle name="注释 5 2 4" xfId="2329"/>
    <cellStyle name="注释 5 2 4 2" xfId="5004"/>
    <cellStyle name="注释 5 3" xfId="600"/>
    <cellStyle name="注释 5 3 2" xfId="2332"/>
    <cellStyle name="注释 5 3 2 2" xfId="3782"/>
    <cellStyle name="注释 5 3 2 3" xfId="5007"/>
    <cellStyle name="注释 5 3 2 3 2" xfId="5311"/>
    <cellStyle name="注释 5 3 3" xfId="2934"/>
    <cellStyle name="注释 5 3 4" xfId="2331"/>
    <cellStyle name="注释 5 3 4 2" xfId="5006"/>
    <cellStyle name="注释 5 4" xfId="2333"/>
    <cellStyle name="注释 5 4 2" xfId="3783"/>
    <cellStyle name="注释 5 4 3" xfId="5008"/>
    <cellStyle name="注释 5 4 3 2" xfId="5312"/>
    <cellStyle name="注释 5 5" xfId="2932"/>
    <cellStyle name="注释 5 6" xfId="2328"/>
    <cellStyle name="注释 5 6 2" xfId="5003"/>
    <cellStyle name="注释 6" xfId="601"/>
    <cellStyle name="注释 6 2" xfId="602"/>
    <cellStyle name="注释 6 2 2" xfId="2336"/>
    <cellStyle name="注释 6 2 2 2" xfId="3784"/>
    <cellStyle name="注释 6 2 2 3" xfId="5011"/>
    <cellStyle name="注释 6 2 2 3 2" xfId="5313"/>
    <cellStyle name="注释 6 2 3" xfId="2936"/>
    <cellStyle name="注释 6 2 4" xfId="2335"/>
    <cellStyle name="注释 6 2 4 2" xfId="5010"/>
    <cellStyle name="注释 6 3" xfId="603"/>
    <cellStyle name="注释 6 3 2" xfId="2338"/>
    <cellStyle name="注释 6 3 2 2" xfId="3785"/>
    <cellStyle name="注释 6 3 2 3" xfId="5013"/>
    <cellStyle name="注释 6 3 2 3 2" xfId="5314"/>
    <cellStyle name="注释 6 3 3" xfId="2937"/>
    <cellStyle name="注释 6 3 4" xfId="2337"/>
    <cellStyle name="注释 6 3 4 2" xfId="5012"/>
    <cellStyle name="注释 6 4" xfId="2339"/>
    <cellStyle name="注释 6 4 2" xfId="3786"/>
    <cellStyle name="注释 6 4 3" xfId="5014"/>
    <cellStyle name="注释 6 4 3 2" xfId="5315"/>
    <cellStyle name="注释 6 5" xfId="2935"/>
    <cellStyle name="注释 6 6" xfId="2334"/>
    <cellStyle name="注释 6 6 2" xfId="500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tabSelected="1" workbookViewId="0">
      <selection activeCell="M19" sqref="M19"/>
    </sheetView>
  </sheetViews>
  <sheetFormatPr defaultRowHeight="13.5"/>
  <cols>
    <col min="1" max="1" width="54.25" customWidth="1"/>
    <col min="2" max="2" width="9" style="125"/>
  </cols>
  <sheetData>
    <row r="1" spans="1:2" ht="51" customHeight="1">
      <c r="A1" s="124" t="s">
        <v>471</v>
      </c>
    </row>
    <row r="2" spans="1:2" ht="24" customHeight="1">
      <c r="A2" s="123" t="s">
        <v>469</v>
      </c>
      <c r="B2" s="126" t="s">
        <v>470</v>
      </c>
    </row>
    <row r="3" spans="1:2" ht="24" customHeight="1">
      <c r="A3" t="s">
        <v>474</v>
      </c>
      <c r="B3" s="126">
        <v>1</v>
      </c>
    </row>
    <row r="4" spans="1:2" ht="24" customHeight="1">
      <c r="A4" t="s">
        <v>475</v>
      </c>
      <c r="B4" s="126">
        <v>2</v>
      </c>
    </row>
    <row r="5" spans="1:2" ht="24" customHeight="1">
      <c r="A5" t="s">
        <v>476</v>
      </c>
      <c r="B5" s="126">
        <v>3</v>
      </c>
    </row>
    <row r="6" spans="1:2" ht="24" customHeight="1">
      <c r="A6" t="s">
        <v>477</v>
      </c>
      <c r="B6" s="126">
        <v>4</v>
      </c>
    </row>
    <row r="7" spans="1:2" ht="24" customHeight="1">
      <c r="A7" t="s">
        <v>478</v>
      </c>
      <c r="B7" s="126">
        <v>5</v>
      </c>
    </row>
    <row r="8" spans="1:2" ht="24" customHeight="1">
      <c r="A8" t="s">
        <v>479</v>
      </c>
      <c r="B8" s="126">
        <v>6</v>
      </c>
    </row>
    <row r="9" spans="1:2" ht="24" customHeight="1">
      <c r="A9" t="s">
        <v>480</v>
      </c>
      <c r="B9" s="126" t="s">
        <v>527</v>
      </c>
    </row>
    <row r="10" spans="1:2" ht="24" customHeight="1">
      <c r="A10" t="s">
        <v>481</v>
      </c>
      <c r="B10" s="126" t="s">
        <v>528</v>
      </c>
    </row>
    <row r="11" spans="1:2" ht="24" customHeight="1">
      <c r="A11" t="s">
        <v>482</v>
      </c>
      <c r="B11" s="126" t="s">
        <v>529</v>
      </c>
    </row>
    <row r="12" spans="1:2" ht="24" customHeight="1">
      <c r="A12" t="s">
        <v>483</v>
      </c>
      <c r="B12" s="126" t="s">
        <v>530</v>
      </c>
    </row>
    <row r="13" spans="1:2" ht="24" customHeight="1">
      <c r="A13" t="s">
        <v>484</v>
      </c>
      <c r="B13" s="126" t="s">
        <v>473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2"/>
  <sheetViews>
    <sheetView workbookViewId="0">
      <selection activeCell="M19" sqref="M19"/>
    </sheetView>
  </sheetViews>
  <sheetFormatPr defaultRowHeight="13.5"/>
  <cols>
    <col min="1" max="1" width="67.25" customWidth="1"/>
    <col min="2" max="2" width="12.625" style="88" customWidth="1"/>
  </cols>
  <sheetData>
    <row r="1" spans="1:2" ht="20.25" customHeight="1">
      <c r="A1" s="191" t="s">
        <v>521</v>
      </c>
      <c r="B1" s="191"/>
    </row>
    <row r="2" spans="1:2" ht="17.25" customHeight="1">
      <c r="A2" s="25"/>
      <c r="B2" s="98" t="s">
        <v>314</v>
      </c>
    </row>
    <row r="3" spans="1:2" ht="14.65" customHeight="1">
      <c r="A3" s="129" t="s">
        <v>204</v>
      </c>
      <c r="B3" s="139" t="s">
        <v>81</v>
      </c>
    </row>
    <row r="4" spans="1:2" ht="14.65" customHeight="1">
      <c r="A4" s="131" t="s">
        <v>215</v>
      </c>
      <c r="B4" s="140">
        <v>4826662.75</v>
      </c>
    </row>
    <row r="5" spans="1:2" ht="14.65" customHeight="1">
      <c r="A5" s="141" t="s">
        <v>26</v>
      </c>
      <c r="B5" s="140">
        <v>3481737.75</v>
      </c>
    </row>
    <row r="6" spans="1:2" ht="14.65" customHeight="1">
      <c r="A6" s="141" t="s">
        <v>518</v>
      </c>
      <c r="B6" s="140">
        <v>3481737.75</v>
      </c>
    </row>
    <row r="7" spans="1:2" ht="14.65" customHeight="1">
      <c r="A7" s="141" t="s">
        <v>519</v>
      </c>
      <c r="B7" s="140">
        <v>3481737.75</v>
      </c>
    </row>
    <row r="8" spans="1:2" ht="14.65" customHeight="1">
      <c r="A8" s="141" t="s">
        <v>42</v>
      </c>
      <c r="B8" s="140">
        <v>1344925</v>
      </c>
    </row>
    <row r="9" spans="1:2" ht="14.65" customHeight="1">
      <c r="A9" s="141" t="s">
        <v>326</v>
      </c>
      <c r="B9" s="140">
        <v>1344925</v>
      </c>
    </row>
    <row r="10" spans="1:2">
      <c r="A10" s="141" t="s">
        <v>327</v>
      </c>
      <c r="B10" s="140">
        <v>1215000</v>
      </c>
    </row>
    <row r="11" spans="1:2">
      <c r="A11" s="141" t="s">
        <v>520</v>
      </c>
      <c r="B11" s="140">
        <v>29925</v>
      </c>
    </row>
    <row r="12" spans="1:2">
      <c r="A12" s="141" t="s">
        <v>328</v>
      </c>
      <c r="B12" s="140">
        <v>100000</v>
      </c>
    </row>
  </sheetData>
  <mergeCells count="1">
    <mergeCell ref="A1:B1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firstPageNumber="13" orientation="portrait" useFirstPageNumber="1" r:id="rId1"/>
  <headerFooter alignWithMargins="0">
    <oddFooter>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3"/>
  <sheetViews>
    <sheetView showZeros="0" workbookViewId="0">
      <pane xSplit="2" ySplit="4" topLeftCell="C5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6.875" defaultRowHeight="12.75" customHeight="1"/>
  <cols>
    <col min="1" max="1" width="10.875" style="29" customWidth="1"/>
    <col min="2" max="2" width="24.625" style="29" customWidth="1"/>
    <col min="3" max="5" width="15.625" style="97" customWidth="1"/>
    <col min="6" max="6" width="12.625" style="29" customWidth="1"/>
    <col min="7" max="7" width="10.125" style="29" customWidth="1"/>
    <col min="8" max="8" width="4.625" style="29" customWidth="1"/>
    <col min="9" max="10" width="6.875" style="29"/>
    <col min="11" max="11" width="18.75" style="29" customWidth="1"/>
    <col min="12" max="12" width="13.125" style="29" customWidth="1"/>
    <col min="13" max="256" width="6.875" style="29"/>
    <col min="257" max="257" width="10.625" style="29" customWidth="1"/>
    <col min="258" max="258" width="12.625" style="29" customWidth="1"/>
    <col min="259" max="261" width="14.25" style="29" customWidth="1"/>
    <col min="262" max="262" width="12.625" style="29" customWidth="1"/>
    <col min="263" max="264" width="4.625" style="29" customWidth="1"/>
    <col min="265" max="512" width="6.875" style="29"/>
    <col min="513" max="513" width="10.625" style="29" customWidth="1"/>
    <col min="514" max="514" width="12.625" style="29" customWidth="1"/>
    <col min="515" max="517" width="14.25" style="29" customWidth="1"/>
    <col min="518" max="518" width="12.625" style="29" customWidth="1"/>
    <col min="519" max="520" width="4.625" style="29" customWidth="1"/>
    <col min="521" max="768" width="6.875" style="29"/>
    <col min="769" max="769" width="10.625" style="29" customWidth="1"/>
    <col min="770" max="770" width="12.625" style="29" customWidth="1"/>
    <col min="771" max="773" width="14.25" style="29" customWidth="1"/>
    <col min="774" max="774" width="12.625" style="29" customWidth="1"/>
    <col min="775" max="776" width="4.625" style="29" customWidth="1"/>
    <col min="777" max="1024" width="6.875" style="29"/>
    <col min="1025" max="1025" width="10.625" style="29" customWidth="1"/>
    <col min="1026" max="1026" width="12.625" style="29" customWidth="1"/>
    <col min="1027" max="1029" width="14.25" style="29" customWidth="1"/>
    <col min="1030" max="1030" width="12.625" style="29" customWidth="1"/>
    <col min="1031" max="1032" width="4.625" style="29" customWidth="1"/>
    <col min="1033" max="1280" width="6.875" style="29"/>
    <col min="1281" max="1281" width="10.625" style="29" customWidth="1"/>
    <col min="1282" max="1282" width="12.625" style="29" customWidth="1"/>
    <col min="1283" max="1285" width="14.25" style="29" customWidth="1"/>
    <col min="1286" max="1286" width="12.625" style="29" customWidth="1"/>
    <col min="1287" max="1288" width="4.625" style="29" customWidth="1"/>
    <col min="1289" max="1536" width="6.875" style="29"/>
    <col min="1537" max="1537" width="10.625" style="29" customWidth="1"/>
    <col min="1538" max="1538" width="12.625" style="29" customWidth="1"/>
    <col min="1539" max="1541" width="14.25" style="29" customWidth="1"/>
    <col min="1542" max="1542" width="12.625" style="29" customWidth="1"/>
    <col min="1543" max="1544" width="4.625" style="29" customWidth="1"/>
    <col min="1545" max="1792" width="6.875" style="29"/>
    <col min="1793" max="1793" width="10.625" style="29" customWidth="1"/>
    <col min="1794" max="1794" width="12.625" style="29" customWidth="1"/>
    <col min="1795" max="1797" width="14.25" style="29" customWidth="1"/>
    <col min="1798" max="1798" width="12.625" style="29" customWidth="1"/>
    <col min="1799" max="1800" width="4.625" style="29" customWidth="1"/>
    <col min="1801" max="2048" width="6.875" style="29"/>
    <col min="2049" max="2049" width="10.625" style="29" customWidth="1"/>
    <col min="2050" max="2050" width="12.625" style="29" customWidth="1"/>
    <col min="2051" max="2053" width="14.25" style="29" customWidth="1"/>
    <col min="2054" max="2054" width="12.625" style="29" customWidth="1"/>
    <col min="2055" max="2056" width="4.625" style="29" customWidth="1"/>
    <col min="2057" max="2304" width="6.875" style="29"/>
    <col min="2305" max="2305" width="10.625" style="29" customWidth="1"/>
    <col min="2306" max="2306" width="12.625" style="29" customWidth="1"/>
    <col min="2307" max="2309" width="14.25" style="29" customWidth="1"/>
    <col min="2310" max="2310" width="12.625" style="29" customWidth="1"/>
    <col min="2311" max="2312" width="4.625" style="29" customWidth="1"/>
    <col min="2313" max="2560" width="6.875" style="29"/>
    <col min="2561" max="2561" width="10.625" style="29" customWidth="1"/>
    <col min="2562" max="2562" width="12.625" style="29" customWidth="1"/>
    <col min="2563" max="2565" width="14.25" style="29" customWidth="1"/>
    <col min="2566" max="2566" width="12.625" style="29" customWidth="1"/>
    <col min="2567" max="2568" width="4.625" style="29" customWidth="1"/>
    <col min="2569" max="2816" width="6.875" style="29"/>
    <col min="2817" max="2817" width="10.625" style="29" customWidth="1"/>
    <col min="2818" max="2818" width="12.625" style="29" customWidth="1"/>
    <col min="2819" max="2821" width="14.25" style="29" customWidth="1"/>
    <col min="2822" max="2822" width="12.625" style="29" customWidth="1"/>
    <col min="2823" max="2824" width="4.625" style="29" customWidth="1"/>
    <col min="2825" max="3072" width="6.875" style="29"/>
    <col min="3073" max="3073" width="10.625" style="29" customWidth="1"/>
    <col min="3074" max="3074" width="12.625" style="29" customWidth="1"/>
    <col min="3075" max="3077" width="14.25" style="29" customWidth="1"/>
    <col min="3078" max="3078" width="12.625" style="29" customWidth="1"/>
    <col min="3079" max="3080" width="4.625" style="29" customWidth="1"/>
    <col min="3081" max="3328" width="6.875" style="29"/>
    <col min="3329" max="3329" width="10.625" style="29" customWidth="1"/>
    <col min="3330" max="3330" width="12.625" style="29" customWidth="1"/>
    <col min="3331" max="3333" width="14.25" style="29" customWidth="1"/>
    <col min="3334" max="3334" width="12.625" style="29" customWidth="1"/>
    <col min="3335" max="3336" width="4.625" style="29" customWidth="1"/>
    <col min="3337" max="3584" width="6.875" style="29"/>
    <col min="3585" max="3585" width="10.625" style="29" customWidth="1"/>
    <col min="3586" max="3586" width="12.625" style="29" customWidth="1"/>
    <col min="3587" max="3589" width="14.25" style="29" customWidth="1"/>
    <col min="3590" max="3590" width="12.625" style="29" customWidth="1"/>
    <col min="3591" max="3592" width="4.625" style="29" customWidth="1"/>
    <col min="3593" max="3840" width="6.875" style="29"/>
    <col min="3841" max="3841" width="10.625" style="29" customWidth="1"/>
    <col min="3842" max="3842" width="12.625" style="29" customWidth="1"/>
    <col min="3843" max="3845" width="14.25" style="29" customWidth="1"/>
    <col min="3846" max="3846" width="12.625" style="29" customWidth="1"/>
    <col min="3847" max="3848" width="4.625" style="29" customWidth="1"/>
    <col min="3849" max="4096" width="6.875" style="29"/>
    <col min="4097" max="4097" width="10.625" style="29" customWidth="1"/>
    <col min="4098" max="4098" width="12.625" style="29" customWidth="1"/>
    <col min="4099" max="4101" width="14.25" style="29" customWidth="1"/>
    <col min="4102" max="4102" width="12.625" style="29" customWidth="1"/>
    <col min="4103" max="4104" width="4.625" style="29" customWidth="1"/>
    <col min="4105" max="4352" width="6.875" style="29"/>
    <col min="4353" max="4353" width="10.625" style="29" customWidth="1"/>
    <col min="4354" max="4354" width="12.625" style="29" customWidth="1"/>
    <col min="4355" max="4357" width="14.25" style="29" customWidth="1"/>
    <col min="4358" max="4358" width="12.625" style="29" customWidth="1"/>
    <col min="4359" max="4360" width="4.625" style="29" customWidth="1"/>
    <col min="4361" max="4608" width="6.875" style="29"/>
    <col min="4609" max="4609" width="10.625" style="29" customWidth="1"/>
    <col min="4610" max="4610" width="12.625" style="29" customWidth="1"/>
    <col min="4611" max="4613" width="14.25" style="29" customWidth="1"/>
    <col min="4614" max="4614" width="12.625" style="29" customWidth="1"/>
    <col min="4615" max="4616" width="4.625" style="29" customWidth="1"/>
    <col min="4617" max="4864" width="6.875" style="29"/>
    <col min="4865" max="4865" width="10.625" style="29" customWidth="1"/>
    <col min="4866" max="4866" width="12.625" style="29" customWidth="1"/>
    <col min="4867" max="4869" width="14.25" style="29" customWidth="1"/>
    <col min="4870" max="4870" width="12.625" style="29" customWidth="1"/>
    <col min="4871" max="4872" width="4.625" style="29" customWidth="1"/>
    <col min="4873" max="5120" width="6.875" style="29"/>
    <col min="5121" max="5121" width="10.625" style="29" customWidth="1"/>
    <col min="5122" max="5122" width="12.625" style="29" customWidth="1"/>
    <col min="5123" max="5125" width="14.25" style="29" customWidth="1"/>
    <col min="5126" max="5126" width="12.625" style="29" customWidth="1"/>
    <col min="5127" max="5128" width="4.625" style="29" customWidth="1"/>
    <col min="5129" max="5376" width="6.875" style="29"/>
    <col min="5377" max="5377" width="10.625" style="29" customWidth="1"/>
    <col min="5378" max="5378" width="12.625" style="29" customWidth="1"/>
    <col min="5379" max="5381" width="14.25" style="29" customWidth="1"/>
    <col min="5382" max="5382" width="12.625" style="29" customWidth="1"/>
    <col min="5383" max="5384" width="4.625" style="29" customWidth="1"/>
    <col min="5385" max="5632" width="6.875" style="29"/>
    <col min="5633" max="5633" width="10.625" style="29" customWidth="1"/>
    <col min="5634" max="5634" width="12.625" style="29" customWidth="1"/>
    <col min="5635" max="5637" width="14.25" style="29" customWidth="1"/>
    <col min="5638" max="5638" width="12.625" style="29" customWidth="1"/>
    <col min="5639" max="5640" width="4.625" style="29" customWidth="1"/>
    <col min="5641" max="5888" width="6.875" style="29"/>
    <col min="5889" max="5889" width="10.625" style="29" customWidth="1"/>
    <col min="5890" max="5890" width="12.625" style="29" customWidth="1"/>
    <col min="5891" max="5893" width="14.25" style="29" customWidth="1"/>
    <col min="5894" max="5894" width="12.625" style="29" customWidth="1"/>
    <col min="5895" max="5896" width="4.625" style="29" customWidth="1"/>
    <col min="5897" max="6144" width="6.875" style="29"/>
    <col min="6145" max="6145" width="10.625" style="29" customWidth="1"/>
    <col min="6146" max="6146" width="12.625" style="29" customWidth="1"/>
    <col min="6147" max="6149" width="14.25" style="29" customWidth="1"/>
    <col min="6150" max="6150" width="12.625" style="29" customWidth="1"/>
    <col min="6151" max="6152" width="4.625" style="29" customWidth="1"/>
    <col min="6153" max="6400" width="6.875" style="29"/>
    <col min="6401" max="6401" width="10.625" style="29" customWidth="1"/>
    <col min="6402" max="6402" width="12.625" style="29" customWidth="1"/>
    <col min="6403" max="6405" width="14.25" style="29" customWidth="1"/>
    <col min="6406" max="6406" width="12.625" style="29" customWidth="1"/>
    <col min="6407" max="6408" width="4.625" style="29" customWidth="1"/>
    <col min="6409" max="6656" width="6.875" style="29"/>
    <col min="6657" max="6657" width="10.625" style="29" customWidth="1"/>
    <col min="6658" max="6658" width="12.625" style="29" customWidth="1"/>
    <col min="6659" max="6661" width="14.25" style="29" customWidth="1"/>
    <col min="6662" max="6662" width="12.625" style="29" customWidth="1"/>
    <col min="6663" max="6664" width="4.625" style="29" customWidth="1"/>
    <col min="6665" max="6912" width="6.875" style="29"/>
    <col min="6913" max="6913" width="10.625" style="29" customWidth="1"/>
    <col min="6914" max="6914" width="12.625" style="29" customWidth="1"/>
    <col min="6915" max="6917" width="14.25" style="29" customWidth="1"/>
    <col min="6918" max="6918" width="12.625" style="29" customWidth="1"/>
    <col min="6919" max="6920" width="4.625" style="29" customWidth="1"/>
    <col min="6921" max="7168" width="6.875" style="29"/>
    <col min="7169" max="7169" width="10.625" style="29" customWidth="1"/>
    <col min="7170" max="7170" width="12.625" style="29" customWidth="1"/>
    <col min="7171" max="7173" width="14.25" style="29" customWidth="1"/>
    <col min="7174" max="7174" width="12.625" style="29" customWidth="1"/>
    <col min="7175" max="7176" width="4.625" style="29" customWidth="1"/>
    <col min="7177" max="7424" width="6.875" style="29"/>
    <col min="7425" max="7425" width="10.625" style="29" customWidth="1"/>
    <col min="7426" max="7426" width="12.625" style="29" customWidth="1"/>
    <col min="7427" max="7429" width="14.25" style="29" customWidth="1"/>
    <col min="7430" max="7430" width="12.625" style="29" customWidth="1"/>
    <col min="7431" max="7432" width="4.625" style="29" customWidth="1"/>
    <col min="7433" max="7680" width="6.875" style="29"/>
    <col min="7681" max="7681" width="10.625" style="29" customWidth="1"/>
    <col min="7682" max="7682" width="12.625" style="29" customWidth="1"/>
    <col min="7683" max="7685" width="14.25" style="29" customWidth="1"/>
    <col min="7686" max="7686" width="12.625" style="29" customWidth="1"/>
    <col min="7687" max="7688" width="4.625" style="29" customWidth="1"/>
    <col min="7689" max="7936" width="6.875" style="29"/>
    <col min="7937" max="7937" width="10.625" style="29" customWidth="1"/>
    <col min="7938" max="7938" width="12.625" style="29" customWidth="1"/>
    <col min="7939" max="7941" width="14.25" style="29" customWidth="1"/>
    <col min="7942" max="7942" width="12.625" style="29" customWidth="1"/>
    <col min="7943" max="7944" width="4.625" style="29" customWidth="1"/>
    <col min="7945" max="8192" width="6.875" style="29"/>
    <col min="8193" max="8193" width="10.625" style="29" customWidth="1"/>
    <col min="8194" max="8194" width="12.625" style="29" customWidth="1"/>
    <col min="8195" max="8197" width="14.25" style="29" customWidth="1"/>
    <col min="8198" max="8198" width="12.625" style="29" customWidth="1"/>
    <col min="8199" max="8200" width="4.625" style="29" customWidth="1"/>
    <col min="8201" max="8448" width="6.875" style="29"/>
    <col min="8449" max="8449" width="10.625" style="29" customWidth="1"/>
    <col min="8450" max="8450" width="12.625" style="29" customWidth="1"/>
    <col min="8451" max="8453" width="14.25" style="29" customWidth="1"/>
    <col min="8454" max="8454" width="12.625" style="29" customWidth="1"/>
    <col min="8455" max="8456" width="4.625" style="29" customWidth="1"/>
    <col min="8457" max="8704" width="6.875" style="29"/>
    <col min="8705" max="8705" width="10.625" style="29" customWidth="1"/>
    <col min="8706" max="8706" width="12.625" style="29" customWidth="1"/>
    <col min="8707" max="8709" width="14.25" style="29" customWidth="1"/>
    <col min="8710" max="8710" width="12.625" style="29" customWidth="1"/>
    <col min="8711" max="8712" width="4.625" style="29" customWidth="1"/>
    <col min="8713" max="8960" width="6.875" style="29"/>
    <col min="8961" max="8961" width="10.625" style="29" customWidth="1"/>
    <col min="8962" max="8962" width="12.625" style="29" customWidth="1"/>
    <col min="8963" max="8965" width="14.25" style="29" customWidth="1"/>
    <col min="8966" max="8966" width="12.625" style="29" customWidth="1"/>
    <col min="8967" max="8968" width="4.625" style="29" customWidth="1"/>
    <col min="8969" max="9216" width="6.875" style="29"/>
    <col min="9217" max="9217" width="10.625" style="29" customWidth="1"/>
    <col min="9218" max="9218" width="12.625" style="29" customWidth="1"/>
    <col min="9219" max="9221" width="14.25" style="29" customWidth="1"/>
    <col min="9222" max="9222" width="12.625" style="29" customWidth="1"/>
    <col min="9223" max="9224" width="4.625" style="29" customWidth="1"/>
    <col min="9225" max="9472" width="6.875" style="29"/>
    <col min="9473" max="9473" width="10.625" style="29" customWidth="1"/>
    <col min="9474" max="9474" width="12.625" style="29" customWidth="1"/>
    <col min="9475" max="9477" width="14.25" style="29" customWidth="1"/>
    <col min="9478" max="9478" width="12.625" style="29" customWidth="1"/>
    <col min="9479" max="9480" width="4.625" style="29" customWidth="1"/>
    <col min="9481" max="9728" width="6.875" style="29"/>
    <col min="9729" max="9729" width="10.625" style="29" customWidth="1"/>
    <col min="9730" max="9730" width="12.625" style="29" customWidth="1"/>
    <col min="9731" max="9733" width="14.25" style="29" customWidth="1"/>
    <col min="9734" max="9734" width="12.625" style="29" customWidth="1"/>
    <col min="9735" max="9736" width="4.625" style="29" customWidth="1"/>
    <col min="9737" max="9984" width="6.875" style="29"/>
    <col min="9985" max="9985" width="10.625" style="29" customWidth="1"/>
    <col min="9986" max="9986" width="12.625" style="29" customWidth="1"/>
    <col min="9987" max="9989" width="14.25" style="29" customWidth="1"/>
    <col min="9990" max="9990" width="12.625" style="29" customWidth="1"/>
    <col min="9991" max="9992" width="4.625" style="29" customWidth="1"/>
    <col min="9993" max="10240" width="6.875" style="29"/>
    <col min="10241" max="10241" width="10.625" style="29" customWidth="1"/>
    <col min="10242" max="10242" width="12.625" style="29" customWidth="1"/>
    <col min="10243" max="10245" width="14.25" style="29" customWidth="1"/>
    <col min="10246" max="10246" width="12.625" style="29" customWidth="1"/>
    <col min="10247" max="10248" width="4.625" style="29" customWidth="1"/>
    <col min="10249" max="10496" width="6.875" style="29"/>
    <col min="10497" max="10497" width="10.625" style="29" customWidth="1"/>
    <col min="10498" max="10498" width="12.625" style="29" customWidth="1"/>
    <col min="10499" max="10501" width="14.25" style="29" customWidth="1"/>
    <col min="10502" max="10502" width="12.625" style="29" customWidth="1"/>
    <col min="10503" max="10504" width="4.625" style="29" customWidth="1"/>
    <col min="10505" max="10752" width="6.875" style="29"/>
    <col min="10753" max="10753" width="10.625" style="29" customWidth="1"/>
    <col min="10754" max="10754" width="12.625" style="29" customWidth="1"/>
    <col min="10755" max="10757" width="14.25" style="29" customWidth="1"/>
    <col min="10758" max="10758" width="12.625" style="29" customWidth="1"/>
    <col min="10759" max="10760" width="4.625" style="29" customWidth="1"/>
    <col min="10761" max="11008" width="6.875" style="29"/>
    <col min="11009" max="11009" width="10.625" style="29" customWidth="1"/>
    <col min="11010" max="11010" width="12.625" style="29" customWidth="1"/>
    <col min="11011" max="11013" width="14.25" style="29" customWidth="1"/>
    <col min="11014" max="11014" width="12.625" style="29" customWidth="1"/>
    <col min="11015" max="11016" width="4.625" style="29" customWidth="1"/>
    <col min="11017" max="11264" width="6.875" style="29"/>
    <col min="11265" max="11265" width="10.625" style="29" customWidth="1"/>
    <col min="11266" max="11266" width="12.625" style="29" customWidth="1"/>
    <col min="11267" max="11269" width="14.25" style="29" customWidth="1"/>
    <col min="11270" max="11270" width="12.625" style="29" customWidth="1"/>
    <col min="11271" max="11272" width="4.625" style="29" customWidth="1"/>
    <col min="11273" max="11520" width="6.875" style="29"/>
    <col min="11521" max="11521" width="10.625" style="29" customWidth="1"/>
    <col min="11522" max="11522" width="12.625" style="29" customWidth="1"/>
    <col min="11523" max="11525" width="14.25" style="29" customWidth="1"/>
    <col min="11526" max="11526" width="12.625" style="29" customWidth="1"/>
    <col min="11527" max="11528" width="4.625" style="29" customWidth="1"/>
    <col min="11529" max="11776" width="6.875" style="29"/>
    <col min="11777" max="11777" width="10.625" style="29" customWidth="1"/>
    <col min="11778" max="11778" width="12.625" style="29" customWidth="1"/>
    <col min="11779" max="11781" width="14.25" style="29" customWidth="1"/>
    <col min="11782" max="11782" width="12.625" style="29" customWidth="1"/>
    <col min="11783" max="11784" width="4.625" style="29" customWidth="1"/>
    <col min="11785" max="12032" width="6.875" style="29"/>
    <col min="12033" max="12033" width="10.625" style="29" customWidth="1"/>
    <col min="12034" max="12034" width="12.625" style="29" customWidth="1"/>
    <col min="12035" max="12037" width="14.25" style="29" customWidth="1"/>
    <col min="12038" max="12038" width="12.625" style="29" customWidth="1"/>
    <col min="12039" max="12040" width="4.625" style="29" customWidth="1"/>
    <col min="12041" max="12288" width="6.875" style="29"/>
    <col min="12289" max="12289" width="10.625" style="29" customWidth="1"/>
    <col min="12290" max="12290" width="12.625" style="29" customWidth="1"/>
    <col min="12291" max="12293" width="14.25" style="29" customWidth="1"/>
    <col min="12294" max="12294" width="12.625" style="29" customWidth="1"/>
    <col min="12295" max="12296" width="4.625" style="29" customWidth="1"/>
    <col min="12297" max="12544" width="6.875" style="29"/>
    <col min="12545" max="12545" width="10.625" style="29" customWidth="1"/>
    <col min="12546" max="12546" width="12.625" style="29" customWidth="1"/>
    <col min="12547" max="12549" width="14.25" style="29" customWidth="1"/>
    <col min="12550" max="12550" width="12.625" style="29" customWidth="1"/>
    <col min="12551" max="12552" width="4.625" style="29" customWidth="1"/>
    <col min="12553" max="12800" width="6.875" style="29"/>
    <col min="12801" max="12801" width="10.625" style="29" customWidth="1"/>
    <col min="12802" max="12802" width="12.625" style="29" customWidth="1"/>
    <col min="12803" max="12805" width="14.25" style="29" customWidth="1"/>
    <col min="12806" max="12806" width="12.625" style="29" customWidth="1"/>
    <col min="12807" max="12808" width="4.625" style="29" customWidth="1"/>
    <col min="12809" max="13056" width="6.875" style="29"/>
    <col min="13057" max="13057" width="10.625" style="29" customWidth="1"/>
    <col min="13058" max="13058" width="12.625" style="29" customWidth="1"/>
    <col min="13059" max="13061" width="14.25" style="29" customWidth="1"/>
    <col min="13062" max="13062" width="12.625" style="29" customWidth="1"/>
    <col min="13063" max="13064" width="4.625" style="29" customWidth="1"/>
    <col min="13065" max="13312" width="6.875" style="29"/>
    <col min="13313" max="13313" width="10.625" style="29" customWidth="1"/>
    <col min="13314" max="13314" width="12.625" style="29" customWidth="1"/>
    <col min="13315" max="13317" width="14.25" style="29" customWidth="1"/>
    <col min="13318" max="13318" width="12.625" style="29" customWidth="1"/>
    <col min="13319" max="13320" width="4.625" style="29" customWidth="1"/>
    <col min="13321" max="13568" width="6.875" style="29"/>
    <col min="13569" max="13569" width="10.625" style="29" customWidth="1"/>
    <col min="13570" max="13570" width="12.625" style="29" customWidth="1"/>
    <col min="13571" max="13573" width="14.25" style="29" customWidth="1"/>
    <col min="13574" max="13574" width="12.625" style="29" customWidth="1"/>
    <col min="13575" max="13576" width="4.625" style="29" customWidth="1"/>
    <col min="13577" max="13824" width="6.875" style="29"/>
    <col min="13825" max="13825" width="10.625" style="29" customWidth="1"/>
    <col min="13826" max="13826" width="12.625" style="29" customWidth="1"/>
    <col min="13827" max="13829" width="14.25" style="29" customWidth="1"/>
    <col min="13830" max="13830" width="12.625" style="29" customWidth="1"/>
    <col min="13831" max="13832" width="4.625" style="29" customWidth="1"/>
    <col min="13833" max="14080" width="6.875" style="29"/>
    <col min="14081" max="14081" width="10.625" style="29" customWidth="1"/>
    <col min="14082" max="14082" width="12.625" style="29" customWidth="1"/>
    <col min="14083" max="14085" width="14.25" style="29" customWidth="1"/>
    <col min="14086" max="14086" width="12.625" style="29" customWidth="1"/>
    <col min="14087" max="14088" width="4.625" style="29" customWidth="1"/>
    <col min="14089" max="14336" width="6.875" style="29"/>
    <col min="14337" max="14337" width="10.625" style="29" customWidth="1"/>
    <col min="14338" max="14338" width="12.625" style="29" customWidth="1"/>
    <col min="14339" max="14341" width="14.25" style="29" customWidth="1"/>
    <col min="14342" max="14342" width="12.625" style="29" customWidth="1"/>
    <col min="14343" max="14344" width="4.625" style="29" customWidth="1"/>
    <col min="14345" max="14592" width="6.875" style="29"/>
    <col min="14593" max="14593" width="10.625" style="29" customWidth="1"/>
    <col min="14594" max="14594" width="12.625" style="29" customWidth="1"/>
    <col min="14595" max="14597" width="14.25" style="29" customWidth="1"/>
    <col min="14598" max="14598" width="12.625" style="29" customWidth="1"/>
    <col min="14599" max="14600" width="4.625" style="29" customWidth="1"/>
    <col min="14601" max="14848" width="6.875" style="29"/>
    <col min="14849" max="14849" width="10.625" style="29" customWidth="1"/>
    <col min="14850" max="14850" width="12.625" style="29" customWidth="1"/>
    <col min="14851" max="14853" width="14.25" style="29" customWidth="1"/>
    <col min="14854" max="14854" width="12.625" style="29" customWidth="1"/>
    <col min="14855" max="14856" width="4.625" style="29" customWidth="1"/>
    <col min="14857" max="15104" width="6.875" style="29"/>
    <col min="15105" max="15105" width="10.625" style="29" customWidth="1"/>
    <col min="15106" max="15106" width="12.625" style="29" customWidth="1"/>
    <col min="15107" max="15109" width="14.25" style="29" customWidth="1"/>
    <col min="15110" max="15110" width="12.625" style="29" customWidth="1"/>
    <col min="15111" max="15112" width="4.625" style="29" customWidth="1"/>
    <col min="15113" max="15360" width="6.875" style="29"/>
    <col min="15361" max="15361" width="10.625" style="29" customWidth="1"/>
    <col min="15362" max="15362" width="12.625" style="29" customWidth="1"/>
    <col min="15363" max="15365" width="14.25" style="29" customWidth="1"/>
    <col min="15366" max="15366" width="12.625" style="29" customWidth="1"/>
    <col min="15367" max="15368" width="4.625" style="29" customWidth="1"/>
    <col min="15369" max="15616" width="6.875" style="29"/>
    <col min="15617" max="15617" width="10.625" style="29" customWidth="1"/>
    <col min="15618" max="15618" width="12.625" style="29" customWidth="1"/>
    <col min="15619" max="15621" width="14.25" style="29" customWidth="1"/>
    <col min="15622" max="15622" width="12.625" style="29" customWidth="1"/>
    <col min="15623" max="15624" width="4.625" style="29" customWidth="1"/>
    <col min="15625" max="15872" width="6.875" style="29"/>
    <col min="15873" max="15873" width="10.625" style="29" customWidth="1"/>
    <col min="15874" max="15874" width="12.625" style="29" customWidth="1"/>
    <col min="15875" max="15877" width="14.25" style="29" customWidth="1"/>
    <col min="15878" max="15878" width="12.625" style="29" customWidth="1"/>
    <col min="15879" max="15880" width="4.625" style="29" customWidth="1"/>
    <col min="15881" max="16128" width="6.875" style="29"/>
    <col min="16129" max="16129" width="10.625" style="29" customWidth="1"/>
    <col min="16130" max="16130" width="12.625" style="29" customWidth="1"/>
    <col min="16131" max="16133" width="14.25" style="29" customWidth="1"/>
    <col min="16134" max="16134" width="12.625" style="29" customWidth="1"/>
    <col min="16135" max="16136" width="4.625" style="29" customWidth="1"/>
    <col min="16137" max="16384" width="6.875" style="29"/>
  </cols>
  <sheetData>
    <row r="1" spans="1:12" ht="30" customHeight="1">
      <c r="A1" s="193" t="s">
        <v>522</v>
      </c>
      <c r="B1" s="193"/>
      <c r="C1" s="193"/>
      <c r="D1" s="193"/>
      <c r="E1" s="193"/>
    </row>
    <row r="2" spans="1:12" ht="17.25" customHeight="1">
      <c r="A2" s="30"/>
      <c r="B2" s="30"/>
      <c r="C2" s="92"/>
      <c r="D2" s="92"/>
      <c r="E2" s="93" t="s">
        <v>314</v>
      </c>
    </row>
    <row r="3" spans="1:12" ht="23.25" customHeight="1">
      <c r="A3" s="194" t="s">
        <v>213</v>
      </c>
      <c r="B3" s="194"/>
      <c r="C3" s="195" t="s">
        <v>526</v>
      </c>
      <c r="D3" s="195"/>
      <c r="E3" s="195"/>
    </row>
    <row r="4" spans="1:12" ht="14.1" customHeight="1">
      <c r="A4" s="31" t="s">
        <v>214</v>
      </c>
      <c r="B4" s="31" t="s">
        <v>2</v>
      </c>
      <c r="C4" s="94" t="s">
        <v>215</v>
      </c>
      <c r="D4" s="94" t="s">
        <v>216</v>
      </c>
      <c r="E4" s="94" t="s">
        <v>217</v>
      </c>
    </row>
    <row r="5" spans="1:12" ht="14.1" customHeight="1">
      <c r="A5" s="49"/>
      <c r="B5" s="50" t="s">
        <v>203</v>
      </c>
      <c r="C5" s="95">
        <f>C6+C11+C22+C25</f>
        <v>30833055.699999996</v>
      </c>
      <c r="D5" s="95">
        <f t="shared" ref="D5:E5" si="0">D6+D11+D22+D25</f>
        <v>22525198.539999999</v>
      </c>
      <c r="E5" s="95">
        <f t="shared" si="0"/>
        <v>8307857.1599999983</v>
      </c>
    </row>
    <row r="6" spans="1:12" ht="14.1" customHeight="1">
      <c r="A6" s="114">
        <v>501</v>
      </c>
      <c r="B6" s="113" t="s">
        <v>426</v>
      </c>
      <c r="C6" s="95">
        <f>SUM(C7:C10)</f>
        <v>7525055.2700000005</v>
      </c>
      <c r="D6" s="95">
        <f t="shared" ref="D6:E6" si="1">SUM(D7:D10)</f>
        <v>7525055.2700000005</v>
      </c>
      <c r="E6" s="95">
        <f t="shared" si="1"/>
        <v>0</v>
      </c>
    </row>
    <row r="7" spans="1:12" ht="14.1" customHeight="1">
      <c r="A7" s="112">
        <v>50101</v>
      </c>
      <c r="B7" s="113" t="s">
        <v>427</v>
      </c>
      <c r="C7" s="95">
        <f>D7+E7</f>
        <v>4823949.95</v>
      </c>
      <c r="D7" s="142">
        <v>4823949.95</v>
      </c>
      <c r="E7" s="95"/>
    </row>
    <row r="8" spans="1:12" ht="14.1" customHeight="1">
      <c r="A8" s="114">
        <v>50102</v>
      </c>
      <c r="B8" s="113" t="s">
        <v>428</v>
      </c>
      <c r="C8" s="95">
        <f t="shared" ref="C8:C19" si="2">D8+E8</f>
        <v>1182415.3899999999</v>
      </c>
      <c r="D8" s="142">
        <v>1182415.3899999999</v>
      </c>
      <c r="E8" s="95"/>
    </row>
    <row r="9" spans="1:12" ht="14.1" customHeight="1">
      <c r="A9" s="112">
        <v>50103</v>
      </c>
      <c r="B9" s="113" t="s">
        <v>420</v>
      </c>
      <c r="C9" s="95">
        <f t="shared" si="2"/>
        <v>408750.48</v>
      </c>
      <c r="D9" s="142">
        <v>408750.48</v>
      </c>
      <c r="E9" s="95"/>
    </row>
    <row r="10" spans="1:12" ht="14.1" customHeight="1">
      <c r="A10" s="114">
        <v>50199</v>
      </c>
      <c r="B10" s="111" t="s">
        <v>429</v>
      </c>
      <c r="C10" s="95">
        <f t="shared" si="2"/>
        <v>1109939.45</v>
      </c>
      <c r="D10" s="136">
        <v>1109939.45</v>
      </c>
      <c r="E10" s="95"/>
    </row>
    <row r="11" spans="1:12" ht="14.1" customHeight="1">
      <c r="A11" s="114" t="s">
        <v>430</v>
      </c>
      <c r="B11" s="110" t="s">
        <v>431</v>
      </c>
      <c r="C11" s="95">
        <f>SUM(C12:C21)</f>
        <v>7667126.7299999986</v>
      </c>
      <c r="D11" s="95">
        <f>SUM(D12:D21)</f>
        <v>0</v>
      </c>
      <c r="E11" s="95">
        <f>SUM(E12:E21)</f>
        <v>7667126.7299999986</v>
      </c>
      <c r="K11" s="32"/>
      <c r="L11" s="32"/>
    </row>
    <row r="12" spans="1:12" ht="14.1" customHeight="1">
      <c r="A12" s="114" t="s">
        <v>432</v>
      </c>
      <c r="B12" s="113" t="s">
        <v>433</v>
      </c>
      <c r="C12" s="95">
        <f t="shared" si="2"/>
        <v>4647305.51</v>
      </c>
      <c r="D12" s="95"/>
      <c r="E12" s="142">
        <v>4647305.51</v>
      </c>
      <c r="K12" s="32"/>
      <c r="L12" s="32"/>
    </row>
    <row r="13" spans="1:12" ht="14.1" customHeight="1">
      <c r="A13" s="114" t="s">
        <v>434</v>
      </c>
      <c r="B13" s="111" t="s">
        <v>435</v>
      </c>
      <c r="C13" s="95">
        <f t="shared" si="2"/>
        <v>59004</v>
      </c>
      <c r="D13" s="95"/>
      <c r="E13" s="142">
        <v>59004</v>
      </c>
      <c r="K13" s="33"/>
      <c r="L13" s="33"/>
    </row>
    <row r="14" spans="1:12" ht="14.1" customHeight="1">
      <c r="A14" s="114" t="s">
        <v>436</v>
      </c>
      <c r="B14" s="111" t="s">
        <v>437</v>
      </c>
      <c r="C14" s="95">
        <f t="shared" si="2"/>
        <v>5598.38</v>
      </c>
      <c r="D14" s="95"/>
      <c r="E14" s="134">
        <v>5598.38</v>
      </c>
    </row>
    <row r="15" spans="1:12" ht="14.1" customHeight="1">
      <c r="A15" s="114" t="s">
        <v>438</v>
      </c>
      <c r="B15" s="111" t="s">
        <v>439</v>
      </c>
      <c r="C15" s="95">
        <f t="shared" si="2"/>
        <v>0</v>
      </c>
      <c r="D15" s="95"/>
      <c r="E15" s="142"/>
    </row>
    <row r="16" spans="1:12" ht="14.1" customHeight="1">
      <c r="A16" s="114" t="s">
        <v>440</v>
      </c>
      <c r="B16" s="111" t="s">
        <v>441</v>
      </c>
      <c r="C16" s="95">
        <f t="shared" si="2"/>
        <v>36000</v>
      </c>
      <c r="D16" s="95"/>
      <c r="E16" s="142">
        <v>36000</v>
      </c>
    </row>
    <row r="17" spans="1:11" ht="14.1" customHeight="1">
      <c r="A17" s="114" t="s">
        <v>442</v>
      </c>
      <c r="B17" s="111" t="s">
        <v>443</v>
      </c>
      <c r="C17" s="95">
        <f t="shared" si="2"/>
        <v>329263</v>
      </c>
      <c r="D17" s="95"/>
      <c r="E17" s="142">
        <v>329263</v>
      </c>
    </row>
    <row r="18" spans="1:11" ht="14.1" customHeight="1">
      <c r="A18" s="119" t="s">
        <v>444</v>
      </c>
      <c r="B18" s="118" t="s">
        <v>445</v>
      </c>
      <c r="C18" s="95">
        <f t="shared" si="2"/>
        <v>0</v>
      </c>
      <c r="D18" s="95"/>
      <c r="E18" s="142"/>
    </row>
    <row r="19" spans="1:11" ht="14.1" customHeight="1">
      <c r="A19" s="117" t="s">
        <v>446</v>
      </c>
      <c r="B19" s="111" t="s">
        <v>447</v>
      </c>
      <c r="C19" s="95">
        <f t="shared" si="2"/>
        <v>150000</v>
      </c>
      <c r="D19" s="95"/>
      <c r="E19" s="142">
        <v>150000</v>
      </c>
      <c r="K19" s="34"/>
    </row>
    <row r="20" spans="1:11" ht="14.1" customHeight="1">
      <c r="A20" s="117" t="s">
        <v>448</v>
      </c>
      <c r="B20" s="111" t="s">
        <v>449</v>
      </c>
      <c r="C20" s="95">
        <f>D20+E20</f>
        <v>199999.77</v>
      </c>
      <c r="D20" s="95"/>
      <c r="E20" s="142">
        <v>199999.77</v>
      </c>
    </row>
    <row r="21" spans="1:11" ht="14.1" customHeight="1">
      <c r="A21" s="117" t="s">
        <v>450</v>
      </c>
      <c r="B21" s="111" t="s">
        <v>451</v>
      </c>
      <c r="C21" s="95">
        <f t="shared" ref="C21:C30" si="3">D21+E21</f>
        <v>2239956.0699999998</v>
      </c>
      <c r="D21" s="95"/>
      <c r="E21" s="142">
        <v>2239956.0699999998</v>
      </c>
    </row>
    <row r="22" spans="1:11" ht="14.1" customHeight="1">
      <c r="A22" s="116" t="s">
        <v>452</v>
      </c>
      <c r="B22" s="115" t="s">
        <v>453</v>
      </c>
      <c r="C22" s="95">
        <f>SUM(C23:C24)</f>
        <v>4817149.76</v>
      </c>
      <c r="D22" s="95">
        <f t="shared" ref="D22:E22" si="4">SUM(D23:D24)</f>
        <v>4176419.33</v>
      </c>
      <c r="E22" s="95">
        <f t="shared" si="4"/>
        <v>640730.43000000005</v>
      </c>
    </row>
    <row r="23" spans="1:11" ht="14.1" customHeight="1">
      <c r="A23" s="116" t="s">
        <v>454</v>
      </c>
      <c r="B23" s="115" t="s">
        <v>455</v>
      </c>
      <c r="C23" s="95">
        <f t="shared" si="3"/>
        <v>4176419.33</v>
      </c>
      <c r="D23" s="136">
        <v>4176419.33</v>
      </c>
      <c r="E23" s="181"/>
    </row>
    <row r="24" spans="1:11" ht="14.1" customHeight="1">
      <c r="A24" s="116" t="s">
        <v>456</v>
      </c>
      <c r="B24" s="115" t="s">
        <v>457</v>
      </c>
      <c r="C24" s="95">
        <f t="shared" si="3"/>
        <v>640730.43000000005</v>
      </c>
      <c r="D24" s="181"/>
      <c r="E24" s="136">
        <v>640730.43000000005</v>
      </c>
    </row>
    <row r="25" spans="1:11" ht="14.1" customHeight="1">
      <c r="A25" s="122" t="s">
        <v>458</v>
      </c>
      <c r="B25" s="121" t="s">
        <v>218</v>
      </c>
      <c r="C25" s="95">
        <f>SUM(C26:C30)</f>
        <v>10823723.939999999</v>
      </c>
      <c r="D25" s="95">
        <f t="shared" ref="D25" si="5">SUM(D26:D30)</f>
        <v>10823723.939999999</v>
      </c>
      <c r="E25" s="95"/>
    </row>
    <row r="26" spans="1:11" ht="14.1" customHeight="1">
      <c r="A26" s="122" t="s">
        <v>459</v>
      </c>
      <c r="B26" s="121" t="s">
        <v>460</v>
      </c>
      <c r="C26" s="95">
        <f t="shared" si="3"/>
        <v>10348390.939999999</v>
      </c>
      <c r="D26" s="130">
        <v>10348390.939999999</v>
      </c>
      <c r="E26" s="95"/>
    </row>
    <row r="27" spans="1:11" ht="14.1" customHeight="1">
      <c r="A27" s="122" t="s">
        <v>461</v>
      </c>
      <c r="B27" s="121" t="s">
        <v>462</v>
      </c>
      <c r="C27" s="95">
        <f t="shared" si="3"/>
        <v>0</v>
      </c>
      <c r="D27" s="136"/>
      <c r="E27" s="95"/>
    </row>
    <row r="28" spans="1:11" ht="14.1" customHeight="1">
      <c r="A28" s="122" t="s">
        <v>463</v>
      </c>
      <c r="B28" s="121" t="s">
        <v>464</v>
      </c>
      <c r="C28" s="120">
        <f t="shared" si="3"/>
        <v>0</v>
      </c>
      <c r="D28" s="136"/>
      <c r="E28" s="95"/>
    </row>
    <row r="29" spans="1:11" ht="14.1" customHeight="1">
      <c r="A29" s="122" t="s">
        <v>465</v>
      </c>
      <c r="B29" s="121" t="s">
        <v>466</v>
      </c>
      <c r="C29" s="120">
        <f t="shared" si="3"/>
        <v>0</v>
      </c>
      <c r="D29" s="136"/>
      <c r="E29" s="95"/>
    </row>
    <row r="30" spans="1:11" ht="14.1" customHeight="1">
      <c r="A30" s="122" t="s">
        <v>467</v>
      </c>
      <c r="B30" s="121" t="s">
        <v>468</v>
      </c>
      <c r="C30" s="120">
        <f t="shared" si="3"/>
        <v>475333</v>
      </c>
      <c r="D30" s="136">
        <v>475333</v>
      </c>
      <c r="E30" s="95"/>
    </row>
    <row r="31" spans="1:11" ht="12.75" customHeight="1">
      <c r="C31" s="96"/>
      <c r="D31" s="96"/>
      <c r="E31" s="96"/>
    </row>
    <row r="32" spans="1:11" ht="12.75" customHeight="1">
      <c r="C32" s="96"/>
      <c r="D32" s="96"/>
      <c r="E32" s="96"/>
    </row>
    <row r="33" spans="3:5" ht="12.75" customHeight="1">
      <c r="C33" s="96"/>
      <c r="D33" s="96"/>
      <c r="E33" s="96"/>
    </row>
    <row r="34" spans="3:5" ht="12.75" customHeight="1">
      <c r="C34" s="96"/>
      <c r="D34" s="96"/>
      <c r="E34" s="96"/>
    </row>
    <row r="35" spans="3:5" ht="12.75" customHeight="1">
      <c r="C35" s="96"/>
      <c r="D35" s="96"/>
      <c r="E35" s="96"/>
    </row>
    <row r="36" spans="3:5" ht="12.75" customHeight="1">
      <c r="C36" s="96"/>
      <c r="D36" s="96"/>
      <c r="E36" s="96"/>
    </row>
    <row r="37" spans="3:5" ht="12.75" customHeight="1">
      <c r="C37" s="96"/>
      <c r="D37" s="96"/>
      <c r="E37" s="96"/>
    </row>
    <row r="38" spans="3:5" ht="12.75" customHeight="1">
      <c r="C38" s="96"/>
      <c r="D38" s="96"/>
      <c r="E38" s="96"/>
    </row>
    <row r="39" spans="3:5" ht="12.75" customHeight="1">
      <c r="C39" s="96"/>
      <c r="D39" s="96"/>
      <c r="E39" s="96"/>
    </row>
    <row r="40" spans="3:5" ht="12.75" customHeight="1">
      <c r="C40" s="96"/>
      <c r="D40" s="96"/>
      <c r="E40" s="96"/>
    </row>
    <row r="41" spans="3:5" ht="12.75" customHeight="1">
      <c r="C41" s="96"/>
      <c r="D41" s="96"/>
      <c r="E41" s="96"/>
    </row>
    <row r="42" spans="3:5" ht="12.75" customHeight="1">
      <c r="C42" s="96"/>
      <c r="D42" s="96"/>
      <c r="E42" s="96"/>
    </row>
    <row r="43" spans="3:5" ht="12.75" customHeight="1">
      <c r="C43" s="96"/>
      <c r="D43" s="96"/>
      <c r="E43" s="96"/>
    </row>
    <row r="44" spans="3:5" ht="12.75" customHeight="1">
      <c r="C44" s="96"/>
      <c r="D44" s="96"/>
      <c r="E44" s="96"/>
    </row>
    <row r="45" spans="3:5" ht="12.75" customHeight="1">
      <c r="C45" s="96"/>
      <c r="D45" s="96"/>
      <c r="E45" s="96"/>
    </row>
    <row r="46" spans="3:5" ht="12.75" customHeight="1">
      <c r="C46" s="96"/>
      <c r="D46" s="96"/>
      <c r="E46" s="96"/>
    </row>
    <row r="47" spans="3:5" ht="12.75" customHeight="1">
      <c r="C47" s="96"/>
      <c r="D47" s="96"/>
      <c r="E47" s="96"/>
    </row>
    <row r="48" spans="3:5" ht="12.75" customHeight="1">
      <c r="C48" s="96"/>
      <c r="D48" s="96"/>
      <c r="E48" s="96"/>
    </row>
    <row r="49" spans="3:5" ht="12.75" customHeight="1">
      <c r="C49" s="96"/>
      <c r="D49" s="96"/>
      <c r="E49" s="96"/>
    </row>
    <row r="50" spans="3:5" ht="12.75" customHeight="1">
      <c r="C50" s="96"/>
      <c r="D50" s="96"/>
      <c r="E50" s="96"/>
    </row>
    <row r="51" spans="3:5" ht="12.75" customHeight="1">
      <c r="C51" s="96"/>
      <c r="D51" s="96"/>
      <c r="E51" s="96"/>
    </row>
    <row r="52" spans="3:5" ht="12.75" customHeight="1">
      <c r="C52" s="96"/>
      <c r="D52" s="96"/>
      <c r="E52" s="96"/>
    </row>
    <row r="53" spans="3:5" ht="12.75" customHeight="1">
      <c r="C53" s="96"/>
      <c r="D53" s="96"/>
      <c r="E53" s="96"/>
    </row>
    <row r="54" spans="3:5" ht="12.75" customHeight="1">
      <c r="C54" s="96"/>
      <c r="D54" s="96"/>
      <c r="E54" s="96"/>
    </row>
    <row r="55" spans="3:5" ht="12.75" customHeight="1">
      <c r="C55" s="96"/>
      <c r="D55" s="96"/>
      <c r="E55" s="96"/>
    </row>
    <row r="56" spans="3:5" ht="12.75" customHeight="1">
      <c r="C56" s="96"/>
      <c r="D56" s="96"/>
      <c r="E56" s="96"/>
    </row>
    <row r="57" spans="3:5" ht="12.75" customHeight="1">
      <c r="C57" s="96"/>
      <c r="D57" s="96"/>
      <c r="E57" s="96"/>
    </row>
    <row r="58" spans="3:5" ht="12.75" customHeight="1">
      <c r="C58" s="96"/>
      <c r="D58" s="96"/>
      <c r="E58" s="96"/>
    </row>
    <row r="59" spans="3:5" ht="12.75" customHeight="1">
      <c r="C59" s="96"/>
      <c r="D59" s="96"/>
      <c r="E59" s="96"/>
    </row>
    <row r="60" spans="3:5" ht="12.75" customHeight="1">
      <c r="C60" s="96"/>
      <c r="D60" s="96"/>
      <c r="E60" s="96"/>
    </row>
    <row r="61" spans="3:5" ht="12.75" customHeight="1">
      <c r="C61" s="96"/>
      <c r="D61" s="96"/>
      <c r="E61" s="96"/>
    </row>
    <row r="62" spans="3:5" ht="12.75" customHeight="1">
      <c r="C62" s="96"/>
      <c r="D62" s="96"/>
      <c r="E62" s="96"/>
    </row>
    <row r="63" spans="3:5" ht="12.75" customHeight="1">
      <c r="C63" s="96"/>
      <c r="D63" s="96"/>
      <c r="E63" s="96"/>
    </row>
    <row r="64" spans="3:5" ht="12.75" customHeight="1">
      <c r="C64" s="96"/>
      <c r="D64" s="96"/>
      <c r="E64" s="96"/>
    </row>
    <row r="65" spans="3:5" ht="12.75" customHeight="1">
      <c r="C65" s="96"/>
      <c r="D65" s="96"/>
      <c r="E65" s="96"/>
    </row>
    <row r="66" spans="3:5" ht="12.75" customHeight="1">
      <c r="C66" s="96"/>
      <c r="D66" s="96"/>
      <c r="E66" s="96"/>
    </row>
    <row r="67" spans="3:5" ht="12.75" customHeight="1">
      <c r="C67" s="96"/>
      <c r="D67" s="96"/>
      <c r="E67" s="96"/>
    </row>
    <row r="68" spans="3:5" ht="12.75" customHeight="1">
      <c r="C68" s="96"/>
      <c r="D68" s="96"/>
      <c r="E68" s="96"/>
    </row>
    <row r="69" spans="3:5" ht="12.75" customHeight="1">
      <c r="C69" s="96"/>
      <c r="D69" s="96"/>
      <c r="E69" s="96"/>
    </row>
    <row r="70" spans="3:5" ht="12.75" customHeight="1">
      <c r="C70" s="96"/>
      <c r="D70" s="96"/>
      <c r="E70" s="96"/>
    </row>
    <row r="71" spans="3:5" ht="12.75" customHeight="1">
      <c r="C71" s="96"/>
      <c r="D71" s="96"/>
      <c r="E71" s="96"/>
    </row>
    <row r="72" spans="3:5" ht="12.75" customHeight="1">
      <c r="C72" s="96"/>
      <c r="D72" s="96"/>
      <c r="E72" s="96"/>
    </row>
    <row r="73" spans="3:5" ht="12.75" customHeight="1">
      <c r="C73" s="96"/>
      <c r="D73" s="96"/>
      <c r="E73" s="96"/>
    </row>
  </sheetData>
  <mergeCells count="3">
    <mergeCell ref="A1:E1"/>
    <mergeCell ref="A3:B3"/>
    <mergeCell ref="C3:E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firstPageNumber="14" orientation="portrait" useFirstPageNumber="1" r:id="rId1"/>
  <headerFooter alignWithMargins="0">
    <oddFooter>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G6"/>
  <sheetViews>
    <sheetView workbookViewId="0">
      <pane ySplit="4" topLeftCell="A14" activePane="bottomLeft" state="frozen"/>
      <selection activeCell="M19" sqref="M19"/>
      <selection pane="bottomLeft" activeCell="M19" sqref="M19"/>
    </sheetView>
  </sheetViews>
  <sheetFormatPr defaultColWidth="10" defaultRowHeight="13.5"/>
  <cols>
    <col min="1" max="1" width="20.25" style="52" customWidth="1"/>
    <col min="2" max="7" width="11.5" style="52" customWidth="1"/>
    <col min="8" max="9" width="9.75" style="52" customWidth="1"/>
    <col min="10" max="16384" width="10" style="52"/>
  </cols>
  <sheetData>
    <row r="1" spans="1:7" ht="28.7" customHeight="1">
      <c r="A1" s="196" t="s">
        <v>523</v>
      </c>
      <c r="B1" s="196"/>
      <c r="C1" s="196"/>
      <c r="D1" s="196"/>
      <c r="E1" s="196"/>
      <c r="F1" s="196"/>
      <c r="G1" s="196"/>
    </row>
    <row r="2" spans="1:7" ht="25.5" customHeight="1">
      <c r="A2" s="59"/>
      <c r="B2" s="59"/>
      <c r="G2" s="54" t="s">
        <v>237</v>
      </c>
    </row>
    <row r="3" spans="1:7" ht="33.75" customHeight="1">
      <c r="A3" s="197" t="s">
        <v>238</v>
      </c>
      <c r="B3" s="197" t="s">
        <v>524</v>
      </c>
      <c r="C3" s="197"/>
      <c r="D3" s="197"/>
      <c r="E3" s="197" t="s">
        <v>525</v>
      </c>
      <c r="F3" s="197"/>
      <c r="G3" s="197"/>
    </row>
    <row r="4" spans="1:7" ht="33.75" customHeight="1">
      <c r="A4" s="197"/>
      <c r="B4" s="58" t="s">
        <v>321</v>
      </c>
      <c r="C4" s="58" t="s">
        <v>239</v>
      </c>
      <c r="D4" s="58" t="s">
        <v>240</v>
      </c>
      <c r="E4" s="58" t="s">
        <v>321</v>
      </c>
      <c r="F4" s="58" t="s">
        <v>239</v>
      </c>
      <c r="G4" s="58" t="s">
        <v>240</v>
      </c>
    </row>
    <row r="5" spans="1:7" ht="38.25" customHeight="1">
      <c r="A5" s="58" t="s">
        <v>322</v>
      </c>
      <c r="B5" s="53"/>
      <c r="C5" s="53"/>
      <c r="D5" s="53"/>
      <c r="E5" s="53"/>
      <c r="F5" s="53"/>
      <c r="G5" s="53"/>
    </row>
    <row r="6" spans="1:7">
      <c r="A6" s="52" t="s">
        <v>236</v>
      </c>
    </row>
  </sheetData>
  <mergeCells count="4">
    <mergeCell ref="A1:G1"/>
    <mergeCell ref="A3:A4"/>
    <mergeCell ref="B3:D3"/>
    <mergeCell ref="E3:G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firstPageNumber="15" orientation="portrait" useFirstPageNumber="1" r:id="rId1"/>
  <headerFooter alignWithMargins="0"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showZeros="0" zoomScaleNormal="100" workbookViewId="0">
      <selection activeCell="M19" sqref="M19"/>
    </sheetView>
  </sheetViews>
  <sheetFormatPr defaultColWidth="9" defaultRowHeight="14.25"/>
  <cols>
    <col min="1" max="1" width="27.625" style="1" customWidth="1"/>
    <col min="2" max="2" width="13.125" style="78" customWidth="1"/>
    <col min="3" max="3" width="12.875" style="78" customWidth="1"/>
    <col min="4" max="4" width="9.125" style="78" customWidth="1"/>
    <col min="5" max="5" width="22.25" style="78" bestFit="1" customWidth="1"/>
    <col min="6" max="6" width="12.25" style="78" customWidth="1"/>
    <col min="7" max="7" width="12.75" style="78" customWidth="1"/>
    <col min="8" max="8" width="9.375" style="78" customWidth="1"/>
    <col min="9" max="240" width="9" style="1"/>
    <col min="241" max="241" width="25.5" style="1" customWidth="1"/>
    <col min="242" max="242" width="8.5" style="1" bestFit="1" customWidth="1"/>
    <col min="243" max="243" width="9.5" style="1" bestFit="1" customWidth="1"/>
    <col min="244" max="244" width="6.75" style="1" bestFit="1" customWidth="1"/>
    <col min="245" max="245" width="22.25" style="1" bestFit="1" customWidth="1"/>
    <col min="246" max="247" width="9.5" style="1" bestFit="1" customWidth="1"/>
    <col min="248" max="248" width="7.375" style="1" bestFit="1" customWidth="1"/>
    <col min="249" max="249" width="12.625" style="1" bestFit="1" customWidth="1"/>
    <col min="250" max="496" width="9" style="1"/>
    <col min="497" max="497" width="25.5" style="1" customWidth="1"/>
    <col min="498" max="498" width="8.5" style="1" bestFit="1" customWidth="1"/>
    <col min="499" max="499" width="9.5" style="1" bestFit="1" customWidth="1"/>
    <col min="500" max="500" width="6.75" style="1" bestFit="1" customWidth="1"/>
    <col min="501" max="501" width="22.25" style="1" bestFit="1" customWidth="1"/>
    <col min="502" max="503" width="9.5" style="1" bestFit="1" customWidth="1"/>
    <col min="504" max="504" width="7.375" style="1" bestFit="1" customWidth="1"/>
    <col min="505" max="505" width="12.625" style="1" bestFit="1" customWidth="1"/>
    <col min="506" max="752" width="9" style="1"/>
    <col min="753" max="753" width="25.5" style="1" customWidth="1"/>
    <col min="754" max="754" width="8.5" style="1" bestFit="1" customWidth="1"/>
    <col min="755" max="755" width="9.5" style="1" bestFit="1" customWidth="1"/>
    <col min="756" max="756" width="6.75" style="1" bestFit="1" customWidth="1"/>
    <col min="757" max="757" width="22.25" style="1" bestFit="1" customWidth="1"/>
    <col min="758" max="759" width="9.5" style="1" bestFit="1" customWidth="1"/>
    <col min="760" max="760" width="7.375" style="1" bestFit="1" customWidth="1"/>
    <col min="761" max="761" width="12.625" style="1" bestFit="1" customWidth="1"/>
    <col min="762" max="1008" width="9" style="1"/>
    <col min="1009" max="1009" width="25.5" style="1" customWidth="1"/>
    <col min="1010" max="1010" width="8.5" style="1" bestFit="1" customWidth="1"/>
    <col min="1011" max="1011" width="9.5" style="1" bestFit="1" customWidth="1"/>
    <col min="1012" max="1012" width="6.75" style="1" bestFit="1" customWidth="1"/>
    <col min="1013" max="1013" width="22.25" style="1" bestFit="1" customWidth="1"/>
    <col min="1014" max="1015" width="9.5" style="1" bestFit="1" customWidth="1"/>
    <col min="1016" max="1016" width="7.375" style="1" bestFit="1" customWidth="1"/>
    <col min="1017" max="1017" width="12.625" style="1" bestFit="1" customWidth="1"/>
    <col min="1018" max="1264" width="9" style="1"/>
    <col min="1265" max="1265" width="25.5" style="1" customWidth="1"/>
    <col min="1266" max="1266" width="8.5" style="1" bestFit="1" customWidth="1"/>
    <col min="1267" max="1267" width="9.5" style="1" bestFit="1" customWidth="1"/>
    <col min="1268" max="1268" width="6.75" style="1" bestFit="1" customWidth="1"/>
    <col min="1269" max="1269" width="22.25" style="1" bestFit="1" customWidth="1"/>
    <col min="1270" max="1271" width="9.5" style="1" bestFit="1" customWidth="1"/>
    <col min="1272" max="1272" width="7.375" style="1" bestFit="1" customWidth="1"/>
    <col min="1273" max="1273" width="12.625" style="1" bestFit="1" customWidth="1"/>
    <col min="1274" max="1520" width="9" style="1"/>
    <col min="1521" max="1521" width="25.5" style="1" customWidth="1"/>
    <col min="1522" max="1522" width="8.5" style="1" bestFit="1" customWidth="1"/>
    <col min="1523" max="1523" width="9.5" style="1" bestFit="1" customWidth="1"/>
    <col min="1524" max="1524" width="6.75" style="1" bestFit="1" customWidth="1"/>
    <col min="1525" max="1525" width="22.25" style="1" bestFit="1" customWidth="1"/>
    <col min="1526" max="1527" width="9.5" style="1" bestFit="1" customWidth="1"/>
    <col min="1528" max="1528" width="7.375" style="1" bestFit="1" customWidth="1"/>
    <col min="1529" max="1529" width="12.625" style="1" bestFit="1" customWidth="1"/>
    <col min="1530" max="1776" width="9" style="1"/>
    <col min="1777" max="1777" width="25.5" style="1" customWidth="1"/>
    <col min="1778" max="1778" width="8.5" style="1" bestFit="1" customWidth="1"/>
    <col min="1779" max="1779" width="9.5" style="1" bestFit="1" customWidth="1"/>
    <col min="1780" max="1780" width="6.75" style="1" bestFit="1" customWidth="1"/>
    <col min="1781" max="1781" width="22.25" style="1" bestFit="1" customWidth="1"/>
    <col min="1782" max="1783" width="9.5" style="1" bestFit="1" customWidth="1"/>
    <col min="1784" max="1784" width="7.375" style="1" bestFit="1" customWidth="1"/>
    <col min="1785" max="1785" width="12.625" style="1" bestFit="1" customWidth="1"/>
    <col min="1786" max="2032" width="9" style="1"/>
    <col min="2033" max="2033" width="25.5" style="1" customWidth="1"/>
    <col min="2034" max="2034" width="8.5" style="1" bestFit="1" customWidth="1"/>
    <col min="2035" max="2035" width="9.5" style="1" bestFit="1" customWidth="1"/>
    <col min="2036" max="2036" width="6.75" style="1" bestFit="1" customWidth="1"/>
    <col min="2037" max="2037" width="22.25" style="1" bestFit="1" customWidth="1"/>
    <col min="2038" max="2039" width="9.5" style="1" bestFit="1" customWidth="1"/>
    <col min="2040" max="2040" width="7.375" style="1" bestFit="1" customWidth="1"/>
    <col min="2041" max="2041" width="12.625" style="1" bestFit="1" customWidth="1"/>
    <col min="2042" max="2288" width="9" style="1"/>
    <col min="2289" max="2289" width="25.5" style="1" customWidth="1"/>
    <col min="2290" max="2290" width="8.5" style="1" bestFit="1" customWidth="1"/>
    <col min="2291" max="2291" width="9.5" style="1" bestFit="1" customWidth="1"/>
    <col min="2292" max="2292" width="6.75" style="1" bestFit="1" customWidth="1"/>
    <col min="2293" max="2293" width="22.25" style="1" bestFit="1" customWidth="1"/>
    <col min="2294" max="2295" width="9.5" style="1" bestFit="1" customWidth="1"/>
    <col min="2296" max="2296" width="7.375" style="1" bestFit="1" customWidth="1"/>
    <col min="2297" max="2297" width="12.625" style="1" bestFit="1" customWidth="1"/>
    <col min="2298" max="2544" width="9" style="1"/>
    <col min="2545" max="2545" width="25.5" style="1" customWidth="1"/>
    <col min="2546" max="2546" width="8.5" style="1" bestFit="1" customWidth="1"/>
    <col min="2547" max="2547" width="9.5" style="1" bestFit="1" customWidth="1"/>
    <col min="2548" max="2548" width="6.75" style="1" bestFit="1" customWidth="1"/>
    <col min="2549" max="2549" width="22.25" style="1" bestFit="1" customWidth="1"/>
    <col min="2550" max="2551" width="9.5" style="1" bestFit="1" customWidth="1"/>
    <col min="2552" max="2552" width="7.375" style="1" bestFit="1" customWidth="1"/>
    <col min="2553" max="2553" width="12.625" style="1" bestFit="1" customWidth="1"/>
    <col min="2554" max="2800" width="9" style="1"/>
    <col min="2801" max="2801" width="25.5" style="1" customWidth="1"/>
    <col min="2802" max="2802" width="8.5" style="1" bestFit="1" customWidth="1"/>
    <col min="2803" max="2803" width="9.5" style="1" bestFit="1" customWidth="1"/>
    <col min="2804" max="2804" width="6.75" style="1" bestFit="1" customWidth="1"/>
    <col min="2805" max="2805" width="22.25" style="1" bestFit="1" customWidth="1"/>
    <col min="2806" max="2807" width="9.5" style="1" bestFit="1" customWidth="1"/>
    <col min="2808" max="2808" width="7.375" style="1" bestFit="1" customWidth="1"/>
    <col min="2809" max="2809" width="12.625" style="1" bestFit="1" customWidth="1"/>
    <col min="2810" max="3056" width="9" style="1"/>
    <col min="3057" max="3057" width="25.5" style="1" customWidth="1"/>
    <col min="3058" max="3058" width="8.5" style="1" bestFit="1" customWidth="1"/>
    <col min="3059" max="3059" width="9.5" style="1" bestFit="1" customWidth="1"/>
    <col min="3060" max="3060" width="6.75" style="1" bestFit="1" customWidth="1"/>
    <col min="3061" max="3061" width="22.25" style="1" bestFit="1" customWidth="1"/>
    <col min="3062" max="3063" width="9.5" style="1" bestFit="1" customWidth="1"/>
    <col min="3064" max="3064" width="7.375" style="1" bestFit="1" customWidth="1"/>
    <col min="3065" max="3065" width="12.625" style="1" bestFit="1" customWidth="1"/>
    <col min="3066" max="3312" width="9" style="1"/>
    <col min="3313" max="3313" width="25.5" style="1" customWidth="1"/>
    <col min="3314" max="3314" width="8.5" style="1" bestFit="1" customWidth="1"/>
    <col min="3315" max="3315" width="9.5" style="1" bestFit="1" customWidth="1"/>
    <col min="3316" max="3316" width="6.75" style="1" bestFit="1" customWidth="1"/>
    <col min="3317" max="3317" width="22.25" style="1" bestFit="1" customWidth="1"/>
    <col min="3318" max="3319" width="9.5" style="1" bestFit="1" customWidth="1"/>
    <col min="3320" max="3320" width="7.375" style="1" bestFit="1" customWidth="1"/>
    <col min="3321" max="3321" width="12.625" style="1" bestFit="1" customWidth="1"/>
    <col min="3322" max="3568" width="9" style="1"/>
    <col min="3569" max="3569" width="25.5" style="1" customWidth="1"/>
    <col min="3570" max="3570" width="8.5" style="1" bestFit="1" customWidth="1"/>
    <col min="3571" max="3571" width="9.5" style="1" bestFit="1" customWidth="1"/>
    <col min="3572" max="3572" width="6.75" style="1" bestFit="1" customWidth="1"/>
    <col min="3573" max="3573" width="22.25" style="1" bestFit="1" customWidth="1"/>
    <col min="3574" max="3575" width="9.5" style="1" bestFit="1" customWidth="1"/>
    <col min="3576" max="3576" width="7.375" style="1" bestFit="1" customWidth="1"/>
    <col min="3577" max="3577" width="12.625" style="1" bestFit="1" customWidth="1"/>
    <col min="3578" max="3824" width="9" style="1"/>
    <col min="3825" max="3825" width="25.5" style="1" customWidth="1"/>
    <col min="3826" max="3826" width="8.5" style="1" bestFit="1" customWidth="1"/>
    <col min="3827" max="3827" width="9.5" style="1" bestFit="1" customWidth="1"/>
    <col min="3828" max="3828" width="6.75" style="1" bestFit="1" customWidth="1"/>
    <col min="3829" max="3829" width="22.25" style="1" bestFit="1" customWidth="1"/>
    <col min="3830" max="3831" width="9.5" style="1" bestFit="1" customWidth="1"/>
    <col min="3832" max="3832" width="7.375" style="1" bestFit="1" customWidth="1"/>
    <col min="3833" max="3833" width="12.625" style="1" bestFit="1" customWidth="1"/>
    <col min="3834" max="4080" width="9" style="1"/>
    <col min="4081" max="4081" width="25.5" style="1" customWidth="1"/>
    <col min="4082" max="4082" width="8.5" style="1" bestFit="1" customWidth="1"/>
    <col min="4083" max="4083" width="9.5" style="1" bestFit="1" customWidth="1"/>
    <col min="4084" max="4084" width="6.75" style="1" bestFit="1" customWidth="1"/>
    <col min="4085" max="4085" width="22.25" style="1" bestFit="1" customWidth="1"/>
    <col min="4086" max="4087" width="9.5" style="1" bestFit="1" customWidth="1"/>
    <col min="4088" max="4088" width="7.375" style="1" bestFit="1" customWidth="1"/>
    <col min="4089" max="4089" width="12.625" style="1" bestFit="1" customWidth="1"/>
    <col min="4090" max="4336" width="9" style="1"/>
    <col min="4337" max="4337" width="25.5" style="1" customWidth="1"/>
    <col min="4338" max="4338" width="8.5" style="1" bestFit="1" customWidth="1"/>
    <col min="4339" max="4339" width="9.5" style="1" bestFit="1" customWidth="1"/>
    <col min="4340" max="4340" width="6.75" style="1" bestFit="1" customWidth="1"/>
    <col min="4341" max="4341" width="22.25" style="1" bestFit="1" customWidth="1"/>
    <col min="4342" max="4343" width="9.5" style="1" bestFit="1" customWidth="1"/>
    <col min="4344" max="4344" width="7.375" style="1" bestFit="1" customWidth="1"/>
    <col min="4345" max="4345" width="12.625" style="1" bestFit="1" customWidth="1"/>
    <col min="4346" max="4592" width="9" style="1"/>
    <col min="4593" max="4593" width="25.5" style="1" customWidth="1"/>
    <col min="4594" max="4594" width="8.5" style="1" bestFit="1" customWidth="1"/>
    <col min="4595" max="4595" width="9.5" style="1" bestFit="1" customWidth="1"/>
    <col min="4596" max="4596" width="6.75" style="1" bestFit="1" customWidth="1"/>
    <col min="4597" max="4597" width="22.25" style="1" bestFit="1" customWidth="1"/>
    <col min="4598" max="4599" width="9.5" style="1" bestFit="1" customWidth="1"/>
    <col min="4600" max="4600" width="7.375" style="1" bestFit="1" customWidth="1"/>
    <col min="4601" max="4601" width="12.625" style="1" bestFit="1" customWidth="1"/>
    <col min="4602" max="4848" width="9" style="1"/>
    <col min="4849" max="4849" width="25.5" style="1" customWidth="1"/>
    <col min="4850" max="4850" width="8.5" style="1" bestFit="1" customWidth="1"/>
    <col min="4851" max="4851" width="9.5" style="1" bestFit="1" customWidth="1"/>
    <col min="4852" max="4852" width="6.75" style="1" bestFit="1" customWidth="1"/>
    <col min="4853" max="4853" width="22.25" style="1" bestFit="1" customWidth="1"/>
    <col min="4854" max="4855" width="9.5" style="1" bestFit="1" customWidth="1"/>
    <col min="4856" max="4856" width="7.375" style="1" bestFit="1" customWidth="1"/>
    <col min="4857" max="4857" width="12.625" style="1" bestFit="1" customWidth="1"/>
    <col min="4858" max="5104" width="9" style="1"/>
    <col min="5105" max="5105" width="25.5" style="1" customWidth="1"/>
    <col min="5106" max="5106" width="8.5" style="1" bestFit="1" customWidth="1"/>
    <col min="5107" max="5107" width="9.5" style="1" bestFit="1" customWidth="1"/>
    <col min="5108" max="5108" width="6.75" style="1" bestFit="1" customWidth="1"/>
    <col min="5109" max="5109" width="22.25" style="1" bestFit="1" customWidth="1"/>
    <col min="5110" max="5111" width="9.5" style="1" bestFit="1" customWidth="1"/>
    <col min="5112" max="5112" width="7.375" style="1" bestFit="1" customWidth="1"/>
    <col min="5113" max="5113" width="12.625" style="1" bestFit="1" customWidth="1"/>
    <col min="5114" max="5360" width="9" style="1"/>
    <col min="5361" max="5361" width="25.5" style="1" customWidth="1"/>
    <col min="5362" max="5362" width="8.5" style="1" bestFit="1" customWidth="1"/>
    <col min="5363" max="5363" width="9.5" style="1" bestFit="1" customWidth="1"/>
    <col min="5364" max="5364" width="6.75" style="1" bestFit="1" customWidth="1"/>
    <col min="5365" max="5365" width="22.25" style="1" bestFit="1" customWidth="1"/>
    <col min="5366" max="5367" width="9.5" style="1" bestFit="1" customWidth="1"/>
    <col min="5368" max="5368" width="7.375" style="1" bestFit="1" customWidth="1"/>
    <col min="5369" max="5369" width="12.625" style="1" bestFit="1" customWidth="1"/>
    <col min="5370" max="5616" width="9" style="1"/>
    <col min="5617" max="5617" width="25.5" style="1" customWidth="1"/>
    <col min="5618" max="5618" width="8.5" style="1" bestFit="1" customWidth="1"/>
    <col min="5619" max="5619" width="9.5" style="1" bestFit="1" customWidth="1"/>
    <col min="5620" max="5620" width="6.75" style="1" bestFit="1" customWidth="1"/>
    <col min="5621" max="5621" width="22.25" style="1" bestFit="1" customWidth="1"/>
    <col min="5622" max="5623" width="9.5" style="1" bestFit="1" customWidth="1"/>
    <col min="5624" max="5624" width="7.375" style="1" bestFit="1" customWidth="1"/>
    <col min="5625" max="5625" width="12.625" style="1" bestFit="1" customWidth="1"/>
    <col min="5626" max="5872" width="9" style="1"/>
    <col min="5873" max="5873" width="25.5" style="1" customWidth="1"/>
    <col min="5874" max="5874" width="8.5" style="1" bestFit="1" customWidth="1"/>
    <col min="5875" max="5875" width="9.5" style="1" bestFit="1" customWidth="1"/>
    <col min="5876" max="5876" width="6.75" style="1" bestFit="1" customWidth="1"/>
    <col min="5877" max="5877" width="22.25" style="1" bestFit="1" customWidth="1"/>
    <col min="5878" max="5879" width="9.5" style="1" bestFit="1" customWidth="1"/>
    <col min="5880" max="5880" width="7.375" style="1" bestFit="1" customWidth="1"/>
    <col min="5881" max="5881" width="12.625" style="1" bestFit="1" customWidth="1"/>
    <col min="5882" max="6128" width="9" style="1"/>
    <col min="6129" max="6129" width="25.5" style="1" customWidth="1"/>
    <col min="6130" max="6130" width="8.5" style="1" bestFit="1" customWidth="1"/>
    <col min="6131" max="6131" width="9.5" style="1" bestFit="1" customWidth="1"/>
    <col min="6132" max="6132" width="6.75" style="1" bestFit="1" customWidth="1"/>
    <col min="6133" max="6133" width="22.25" style="1" bestFit="1" customWidth="1"/>
    <col min="6134" max="6135" width="9.5" style="1" bestFit="1" customWidth="1"/>
    <col min="6136" max="6136" width="7.375" style="1" bestFit="1" customWidth="1"/>
    <col min="6137" max="6137" width="12.625" style="1" bestFit="1" customWidth="1"/>
    <col min="6138" max="6384" width="9" style="1"/>
    <col min="6385" max="6385" width="25.5" style="1" customWidth="1"/>
    <col min="6386" max="6386" width="8.5" style="1" bestFit="1" customWidth="1"/>
    <col min="6387" max="6387" width="9.5" style="1" bestFit="1" customWidth="1"/>
    <col min="6388" max="6388" width="6.75" style="1" bestFit="1" customWidth="1"/>
    <col min="6389" max="6389" width="22.25" style="1" bestFit="1" customWidth="1"/>
    <col min="6390" max="6391" width="9.5" style="1" bestFit="1" customWidth="1"/>
    <col min="6392" max="6392" width="7.375" style="1" bestFit="1" customWidth="1"/>
    <col min="6393" max="6393" width="12.625" style="1" bestFit="1" customWidth="1"/>
    <col min="6394" max="6640" width="9" style="1"/>
    <col min="6641" max="6641" width="25.5" style="1" customWidth="1"/>
    <col min="6642" max="6642" width="8.5" style="1" bestFit="1" customWidth="1"/>
    <col min="6643" max="6643" width="9.5" style="1" bestFit="1" customWidth="1"/>
    <col min="6644" max="6644" width="6.75" style="1" bestFit="1" customWidth="1"/>
    <col min="6645" max="6645" width="22.25" style="1" bestFit="1" customWidth="1"/>
    <col min="6646" max="6647" width="9.5" style="1" bestFit="1" customWidth="1"/>
    <col min="6648" max="6648" width="7.375" style="1" bestFit="1" customWidth="1"/>
    <col min="6649" max="6649" width="12.625" style="1" bestFit="1" customWidth="1"/>
    <col min="6650" max="6896" width="9" style="1"/>
    <col min="6897" max="6897" width="25.5" style="1" customWidth="1"/>
    <col min="6898" max="6898" width="8.5" style="1" bestFit="1" customWidth="1"/>
    <col min="6899" max="6899" width="9.5" style="1" bestFit="1" customWidth="1"/>
    <col min="6900" max="6900" width="6.75" style="1" bestFit="1" customWidth="1"/>
    <col min="6901" max="6901" width="22.25" style="1" bestFit="1" customWidth="1"/>
    <col min="6902" max="6903" width="9.5" style="1" bestFit="1" customWidth="1"/>
    <col min="6904" max="6904" width="7.375" style="1" bestFit="1" customWidth="1"/>
    <col min="6905" max="6905" width="12.625" style="1" bestFit="1" customWidth="1"/>
    <col min="6906" max="7152" width="9" style="1"/>
    <col min="7153" max="7153" width="25.5" style="1" customWidth="1"/>
    <col min="7154" max="7154" width="8.5" style="1" bestFit="1" customWidth="1"/>
    <col min="7155" max="7155" width="9.5" style="1" bestFit="1" customWidth="1"/>
    <col min="7156" max="7156" width="6.75" style="1" bestFit="1" customWidth="1"/>
    <col min="7157" max="7157" width="22.25" style="1" bestFit="1" customWidth="1"/>
    <col min="7158" max="7159" width="9.5" style="1" bestFit="1" customWidth="1"/>
    <col min="7160" max="7160" width="7.375" style="1" bestFit="1" customWidth="1"/>
    <col min="7161" max="7161" width="12.625" style="1" bestFit="1" customWidth="1"/>
    <col min="7162" max="7408" width="9" style="1"/>
    <col min="7409" max="7409" width="25.5" style="1" customWidth="1"/>
    <col min="7410" max="7410" width="8.5" style="1" bestFit="1" customWidth="1"/>
    <col min="7411" max="7411" width="9.5" style="1" bestFit="1" customWidth="1"/>
    <col min="7412" max="7412" width="6.75" style="1" bestFit="1" customWidth="1"/>
    <col min="7413" max="7413" width="22.25" style="1" bestFit="1" customWidth="1"/>
    <col min="7414" max="7415" width="9.5" style="1" bestFit="1" customWidth="1"/>
    <col min="7416" max="7416" width="7.375" style="1" bestFit="1" customWidth="1"/>
    <col min="7417" max="7417" width="12.625" style="1" bestFit="1" customWidth="1"/>
    <col min="7418" max="7664" width="9" style="1"/>
    <col min="7665" max="7665" width="25.5" style="1" customWidth="1"/>
    <col min="7666" max="7666" width="8.5" style="1" bestFit="1" customWidth="1"/>
    <col min="7667" max="7667" width="9.5" style="1" bestFit="1" customWidth="1"/>
    <col min="7668" max="7668" width="6.75" style="1" bestFit="1" customWidth="1"/>
    <col min="7669" max="7669" width="22.25" style="1" bestFit="1" customWidth="1"/>
    <col min="7670" max="7671" width="9.5" style="1" bestFit="1" customWidth="1"/>
    <col min="7672" max="7672" width="7.375" style="1" bestFit="1" customWidth="1"/>
    <col min="7673" max="7673" width="12.625" style="1" bestFit="1" customWidth="1"/>
    <col min="7674" max="7920" width="9" style="1"/>
    <col min="7921" max="7921" width="25.5" style="1" customWidth="1"/>
    <col min="7922" max="7922" width="8.5" style="1" bestFit="1" customWidth="1"/>
    <col min="7923" max="7923" width="9.5" style="1" bestFit="1" customWidth="1"/>
    <col min="7924" max="7924" width="6.75" style="1" bestFit="1" customWidth="1"/>
    <col min="7925" max="7925" width="22.25" style="1" bestFit="1" customWidth="1"/>
    <col min="7926" max="7927" width="9.5" style="1" bestFit="1" customWidth="1"/>
    <col min="7928" max="7928" width="7.375" style="1" bestFit="1" customWidth="1"/>
    <col min="7929" max="7929" width="12.625" style="1" bestFit="1" customWidth="1"/>
    <col min="7930" max="8176" width="9" style="1"/>
    <col min="8177" max="8177" width="25.5" style="1" customWidth="1"/>
    <col min="8178" max="8178" width="8.5" style="1" bestFit="1" customWidth="1"/>
    <col min="8179" max="8179" width="9.5" style="1" bestFit="1" customWidth="1"/>
    <col min="8180" max="8180" width="6.75" style="1" bestFit="1" customWidth="1"/>
    <col min="8181" max="8181" width="22.25" style="1" bestFit="1" customWidth="1"/>
    <col min="8182" max="8183" width="9.5" style="1" bestFit="1" customWidth="1"/>
    <col min="8184" max="8184" width="7.375" style="1" bestFit="1" customWidth="1"/>
    <col min="8185" max="8185" width="12.625" style="1" bestFit="1" customWidth="1"/>
    <col min="8186" max="8432" width="9" style="1"/>
    <col min="8433" max="8433" width="25.5" style="1" customWidth="1"/>
    <col min="8434" max="8434" width="8.5" style="1" bestFit="1" customWidth="1"/>
    <col min="8435" max="8435" width="9.5" style="1" bestFit="1" customWidth="1"/>
    <col min="8436" max="8436" width="6.75" style="1" bestFit="1" customWidth="1"/>
    <col min="8437" max="8437" width="22.25" style="1" bestFit="1" customWidth="1"/>
    <col min="8438" max="8439" width="9.5" style="1" bestFit="1" customWidth="1"/>
    <col min="8440" max="8440" width="7.375" style="1" bestFit="1" customWidth="1"/>
    <col min="8441" max="8441" width="12.625" style="1" bestFit="1" customWidth="1"/>
    <col min="8442" max="8688" width="9" style="1"/>
    <col min="8689" max="8689" width="25.5" style="1" customWidth="1"/>
    <col min="8690" max="8690" width="8.5" style="1" bestFit="1" customWidth="1"/>
    <col min="8691" max="8691" width="9.5" style="1" bestFit="1" customWidth="1"/>
    <col min="8692" max="8692" width="6.75" style="1" bestFit="1" customWidth="1"/>
    <col min="8693" max="8693" width="22.25" style="1" bestFit="1" customWidth="1"/>
    <col min="8694" max="8695" width="9.5" style="1" bestFit="1" customWidth="1"/>
    <col min="8696" max="8696" width="7.375" style="1" bestFit="1" customWidth="1"/>
    <col min="8697" max="8697" width="12.625" style="1" bestFit="1" customWidth="1"/>
    <col min="8698" max="8944" width="9" style="1"/>
    <col min="8945" max="8945" width="25.5" style="1" customWidth="1"/>
    <col min="8946" max="8946" width="8.5" style="1" bestFit="1" customWidth="1"/>
    <col min="8947" max="8947" width="9.5" style="1" bestFit="1" customWidth="1"/>
    <col min="8948" max="8948" width="6.75" style="1" bestFit="1" customWidth="1"/>
    <col min="8949" max="8949" width="22.25" style="1" bestFit="1" customWidth="1"/>
    <col min="8950" max="8951" width="9.5" style="1" bestFit="1" customWidth="1"/>
    <col min="8952" max="8952" width="7.375" style="1" bestFit="1" customWidth="1"/>
    <col min="8953" max="8953" width="12.625" style="1" bestFit="1" customWidth="1"/>
    <col min="8954" max="9200" width="9" style="1"/>
    <col min="9201" max="9201" width="25.5" style="1" customWidth="1"/>
    <col min="9202" max="9202" width="8.5" style="1" bestFit="1" customWidth="1"/>
    <col min="9203" max="9203" width="9.5" style="1" bestFit="1" customWidth="1"/>
    <col min="9204" max="9204" width="6.75" style="1" bestFit="1" customWidth="1"/>
    <col min="9205" max="9205" width="22.25" style="1" bestFit="1" customWidth="1"/>
    <col min="9206" max="9207" width="9.5" style="1" bestFit="1" customWidth="1"/>
    <col min="9208" max="9208" width="7.375" style="1" bestFit="1" customWidth="1"/>
    <col min="9209" max="9209" width="12.625" style="1" bestFit="1" customWidth="1"/>
    <col min="9210" max="9456" width="9" style="1"/>
    <col min="9457" max="9457" width="25.5" style="1" customWidth="1"/>
    <col min="9458" max="9458" width="8.5" style="1" bestFit="1" customWidth="1"/>
    <col min="9459" max="9459" width="9.5" style="1" bestFit="1" customWidth="1"/>
    <col min="9460" max="9460" width="6.75" style="1" bestFit="1" customWidth="1"/>
    <col min="9461" max="9461" width="22.25" style="1" bestFit="1" customWidth="1"/>
    <col min="9462" max="9463" width="9.5" style="1" bestFit="1" customWidth="1"/>
    <col min="9464" max="9464" width="7.375" style="1" bestFit="1" customWidth="1"/>
    <col min="9465" max="9465" width="12.625" style="1" bestFit="1" customWidth="1"/>
    <col min="9466" max="9712" width="9" style="1"/>
    <col min="9713" max="9713" width="25.5" style="1" customWidth="1"/>
    <col min="9714" max="9714" width="8.5" style="1" bestFit="1" customWidth="1"/>
    <col min="9715" max="9715" width="9.5" style="1" bestFit="1" customWidth="1"/>
    <col min="9716" max="9716" width="6.75" style="1" bestFit="1" customWidth="1"/>
    <col min="9717" max="9717" width="22.25" style="1" bestFit="1" customWidth="1"/>
    <col min="9718" max="9719" width="9.5" style="1" bestFit="1" customWidth="1"/>
    <col min="9720" max="9720" width="7.375" style="1" bestFit="1" customWidth="1"/>
    <col min="9721" max="9721" width="12.625" style="1" bestFit="1" customWidth="1"/>
    <col min="9722" max="9968" width="9" style="1"/>
    <col min="9969" max="9969" width="25.5" style="1" customWidth="1"/>
    <col min="9970" max="9970" width="8.5" style="1" bestFit="1" customWidth="1"/>
    <col min="9971" max="9971" width="9.5" style="1" bestFit="1" customWidth="1"/>
    <col min="9972" max="9972" width="6.75" style="1" bestFit="1" customWidth="1"/>
    <col min="9973" max="9973" width="22.25" style="1" bestFit="1" customWidth="1"/>
    <col min="9974" max="9975" width="9.5" style="1" bestFit="1" customWidth="1"/>
    <col min="9976" max="9976" width="7.375" style="1" bestFit="1" customWidth="1"/>
    <col min="9977" max="9977" width="12.625" style="1" bestFit="1" customWidth="1"/>
    <col min="9978" max="10224" width="9" style="1"/>
    <col min="10225" max="10225" width="25.5" style="1" customWidth="1"/>
    <col min="10226" max="10226" width="8.5" style="1" bestFit="1" customWidth="1"/>
    <col min="10227" max="10227" width="9.5" style="1" bestFit="1" customWidth="1"/>
    <col min="10228" max="10228" width="6.75" style="1" bestFit="1" customWidth="1"/>
    <col min="10229" max="10229" width="22.25" style="1" bestFit="1" customWidth="1"/>
    <col min="10230" max="10231" width="9.5" style="1" bestFit="1" customWidth="1"/>
    <col min="10232" max="10232" width="7.375" style="1" bestFit="1" customWidth="1"/>
    <col min="10233" max="10233" width="12.625" style="1" bestFit="1" customWidth="1"/>
    <col min="10234" max="10480" width="9" style="1"/>
    <col min="10481" max="10481" width="25.5" style="1" customWidth="1"/>
    <col min="10482" max="10482" width="8.5" style="1" bestFit="1" customWidth="1"/>
    <col min="10483" max="10483" width="9.5" style="1" bestFit="1" customWidth="1"/>
    <col min="10484" max="10484" width="6.75" style="1" bestFit="1" customWidth="1"/>
    <col min="10485" max="10485" width="22.25" style="1" bestFit="1" customWidth="1"/>
    <col min="10486" max="10487" width="9.5" style="1" bestFit="1" customWidth="1"/>
    <col min="10488" max="10488" width="7.375" style="1" bestFit="1" customWidth="1"/>
    <col min="10489" max="10489" width="12.625" style="1" bestFit="1" customWidth="1"/>
    <col min="10490" max="10736" width="9" style="1"/>
    <col min="10737" max="10737" width="25.5" style="1" customWidth="1"/>
    <col min="10738" max="10738" width="8.5" style="1" bestFit="1" customWidth="1"/>
    <col min="10739" max="10739" width="9.5" style="1" bestFit="1" customWidth="1"/>
    <col min="10740" max="10740" width="6.75" style="1" bestFit="1" customWidth="1"/>
    <col min="10741" max="10741" width="22.25" style="1" bestFit="1" customWidth="1"/>
    <col min="10742" max="10743" width="9.5" style="1" bestFit="1" customWidth="1"/>
    <col min="10744" max="10744" width="7.375" style="1" bestFit="1" customWidth="1"/>
    <col min="10745" max="10745" width="12.625" style="1" bestFit="1" customWidth="1"/>
    <col min="10746" max="10992" width="9" style="1"/>
    <col min="10993" max="10993" width="25.5" style="1" customWidth="1"/>
    <col min="10994" max="10994" width="8.5" style="1" bestFit="1" customWidth="1"/>
    <col min="10995" max="10995" width="9.5" style="1" bestFit="1" customWidth="1"/>
    <col min="10996" max="10996" width="6.75" style="1" bestFit="1" customWidth="1"/>
    <col min="10997" max="10997" width="22.25" style="1" bestFit="1" customWidth="1"/>
    <col min="10998" max="10999" width="9.5" style="1" bestFit="1" customWidth="1"/>
    <col min="11000" max="11000" width="7.375" style="1" bestFit="1" customWidth="1"/>
    <col min="11001" max="11001" width="12.625" style="1" bestFit="1" customWidth="1"/>
    <col min="11002" max="11248" width="9" style="1"/>
    <col min="11249" max="11249" width="25.5" style="1" customWidth="1"/>
    <col min="11250" max="11250" width="8.5" style="1" bestFit="1" customWidth="1"/>
    <col min="11251" max="11251" width="9.5" style="1" bestFit="1" customWidth="1"/>
    <col min="11252" max="11252" width="6.75" style="1" bestFit="1" customWidth="1"/>
    <col min="11253" max="11253" width="22.25" style="1" bestFit="1" customWidth="1"/>
    <col min="11254" max="11255" width="9.5" style="1" bestFit="1" customWidth="1"/>
    <col min="11256" max="11256" width="7.375" style="1" bestFit="1" customWidth="1"/>
    <col min="11257" max="11257" width="12.625" style="1" bestFit="1" customWidth="1"/>
    <col min="11258" max="11504" width="9" style="1"/>
    <col min="11505" max="11505" width="25.5" style="1" customWidth="1"/>
    <col min="11506" max="11506" width="8.5" style="1" bestFit="1" customWidth="1"/>
    <col min="11507" max="11507" width="9.5" style="1" bestFit="1" customWidth="1"/>
    <col min="11508" max="11508" width="6.75" style="1" bestFit="1" customWidth="1"/>
    <col min="11509" max="11509" width="22.25" style="1" bestFit="1" customWidth="1"/>
    <col min="11510" max="11511" width="9.5" style="1" bestFit="1" customWidth="1"/>
    <col min="11512" max="11512" width="7.375" style="1" bestFit="1" customWidth="1"/>
    <col min="11513" max="11513" width="12.625" style="1" bestFit="1" customWidth="1"/>
    <col min="11514" max="11760" width="9" style="1"/>
    <col min="11761" max="11761" width="25.5" style="1" customWidth="1"/>
    <col min="11762" max="11762" width="8.5" style="1" bestFit="1" customWidth="1"/>
    <col min="11763" max="11763" width="9.5" style="1" bestFit="1" customWidth="1"/>
    <col min="11764" max="11764" width="6.75" style="1" bestFit="1" customWidth="1"/>
    <col min="11765" max="11765" width="22.25" style="1" bestFit="1" customWidth="1"/>
    <col min="11766" max="11767" width="9.5" style="1" bestFit="1" customWidth="1"/>
    <col min="11768" max="11768" width="7.375" style="1" bestFit="1" customWidth="1"/>
    <col min="11769" max="11769" width="12.625" style="1" bestFit="1" customWidth="1"/>
    <col min="11770" max="12016" width="9" style="1"/>
    <col min="12017" max="12017" width="25.5" style="1" customWidth="1"/>
    <col min="12018" max="12018" width="8.5" style="1" bestFit="1" customWidth="1"/>
    <col min="12019" max="12019" width="9.5" style="1" bestFit="1" customWidth="1"/>
    <col min="12020" max="12020" width="6.75" style="1" bestFit="1" customWidth="1"/>
    <col min="12021" max="12021" width="22.25" style="1" bestFit="1" customWidth="1"/>
    <col min="12022" max="12023" width="9.5" style="1" bestFit="1" customWidth="1"/>
    <col min="12024" max="12024" width="7.375" style="1" bestFit="1" customWidth="1"/>
    <col min="12025" max="12025" width="12.625" style="1" bestFit="1" customWidth="1"/>
    <col min="12026" max="12272" width="9" style="1"/>
    <col min="12273" max="12273" width="25.5" style="1" customWidth="1"/>
    <col min="12274" max="12274" width="8.5" style="1" bestFit="1" customWidth="1"/>
    <col min="12275" max="12275" width="9.5" style="1" bestFit="1" customWidth="1"/>
    <col min="12276" max="12276" width="6.75" style="1" bestFit="1" customWidth="1"/>
    <col min="12277" max="12277" width="22.25" style="1" bestFit="1" customWidth="1"/>
    <col min="12278" max="12279" width="9.5" style="1" bestFit="1" customWidth="1"/>
    <col min="12280" max="12280" width="7.375" style="1" bestFit="1" customWidth="1"/>
    <col min="12281" max="12281" width="12.625" style="1" bestFit="1" customWidth="1"/>
    <col min="12282" max="12528" width="9" style="1"/>
    <col min="12529" max="12529" width="25.5" style="1" customWidth="1"/>
    <col min="12530" max="12530" width="8.5" style="1" bestFit="1" customWidth="1"/>
    <col min="12531" max="12531" width="9.5" style="1" bestFit="1" customWidth="1"/>
    <col min="12532" max="12532" width="6.75" style="1" bestFit="1" customWidth="1"/>
    <col min="12533" max="12533" width="22.25" style="1" bestFit="1" customWidth="1"/>
    <col min="12534" max="12535" width="9.5" style="1" bestFit="1" customWidth="1"/>
    <col min="12536" max="12536" width="7.375" style="1" bestFit="1" customWidth="1"/>
    <col min="12537" max="12537" width="12.625" style="1" bestFit="1" customWidth="1"/>
    <col min="12538" max="12784" width="9" style="1"/>
    <col min="12785" max="12785" width="25.5" style="1" customWidth="1"/>
    <col min="12786" max="12786" width="8.5" style="1" bestFit="1" customWidth="1"/>
    <col min="12787" max="12787" width="9.5" style="1" bestFit="1" customWidth="1"/>
    <col min="12788" max="12788" width="6.75" style="1" bestFit="1" customWidth="1"/>
    <col min="12789" max="12789" width="22.25" style="1" bestFit="1" customWidth="1"/>
    <col min="12790" max="12791" width="9.5" style="1" bestFit="1" customWidth="1"/>
    <col min="12792" max="12792" width="7.375" style="1" bestFit="1" customWidth="1"/>
    <col min="12793" max="12793" width="12.625" style="1" bestFit="1" customWidth="1"/>
    <col min="12794" max="13040" width="9" style="1"/>
    <col min="13041" max="13041" width="25.5" style="1" customWidth="1"/>
    <col min="13042" max="13042" width="8.5" style="1" bestFit="1" customWidth="1"/>
    <col min="13043" max="13043" width="9.5" style="1" bestFit="1" customWidth="1"/>
    <col min="13044" max="13044" width="6.75" style="1" bestFit="1" customWidth="1"/>
    <col min="13045" max="13045" width="22.25" style="1" bestFit="1" customWidth="1"/>
    <col min="13046" max="13047" width="9.5" style="1" bestFit="1" customWidth="1"/>
    <col min="13048" max="13048" width="7.375" style="1" bestFit="1" customWidth="1"/>
    <col min="13049" max="13049" width="12.625" style="1" bestFit="1" customWidth="1"/>
    <col min="13050" max="13296" width="9" style="1"/>
    <col min="13297" max="13297" width="25.5" style="1" customWidth="1"/>
    <col min="13298" max="13298" width="8.5" style="1" bestFit="1" customWidth="1"/>
    <col min="13299" max="13299" width="9.5" style="1" bestFit="1" customWidth="1"/>
    <col min="13300" max="13300" width="6.75" style="1" bestFit="1" customWidth="1"/>
    <col min="13301" max="13301" width="22.25" style="1" bestFit="1" customWidth="1"/>
    <col min="13302" max="13303" width="9.5" style="1" bestFit="1" customWidth="1"/>
    <col min="13304" max="13304" width="7.375" style="1" bestFit="1" customWidth="1"/>
    <col min="13305" max="13305" width="12.625" style="1" bestFit="1" customWidth="1"/>
    <col min="13306" max="13552" width="9" style="1"/>
    <col min="13553" max="13553" width="25.5" style="1" customWidth="1"/>
    <col min="13554" max="13554" width="8.5" style="1" bestFit="1" customWidth="1"/>
    <col min="13555" max="13555" width="9.5" style="1" bestFit="1" customWidth="1"/>
    <col min="13556" max="13556" width="6.75" style="1" bestFit="1" customWidth="1"/>
    <col min="13557" max="13557" width="22.25" style="1" bestFit="1" customWidth="1"/>
    <col min="13558" max="13559" width="9.5" style="1" bestFit="1" customWidth="1"/>
    <col min="13560" max="13560" width="7.375" style="1" bestFit="1" customWidth="1"/>
    <col min="13561" max="13561" width="12.625" style="1" bestFit="1" customWidth="1"/>
    <col min="13562" max="13808" width="9" style="1"/>
    <col min="13809" max="13809" width="25.5" style="1" customWidth="1"/>
    <col min="13810" max="13810" width="8.5" style="1" bestFit="1" customWidth="1"/>
    <col min="13811" max="13811" width="9.5" style="1" bestFit="1" customWidth="1"/>
    <col min="13812" max="13812" width="6.75" style="1" bestFit="1" customWidth="1"/>
    <col min="13813" max="13813" width="22.25" style="1" bestFit="1" customWidth="1"/>
    <col min="13814" max="13815" width="9.5" style="1" bestFit="1" customWidth="1"/>
    <col min="13816" max="13816" width="7.375" style="1" bestFit="1" customWidth="1"/>
    <col min="13817" max="13817" width="12.625" style="1" bestFit="1" customWidth="1"/>
    <col min="13818" max="14064" width="9" style="1"/>
    <col min="14065" max="14065" width="25.5" style="1" customWidth="1"/>
    <col min="14066" max="14066" width="8.5" style="1" bestFit="1" customWidth="1"/>
    <col min="14067" max="14067" width="9.5" style="1" bestFit="1" customWidth="1"/>
    <col min="14068" max="14068" width="6.75" style="1" bestFit="1" customWidth="1"/>
    <col min="14069" max="14069" width="22.25" style="1" bestFit="1" customWidth="1"/>
    <col min="14070" max="14071" width="9.5" style="1" bestFit="1" customWidth="1"/>
    <col min="14072" max="14072" width="7.375" style="1" bestFit="1" customWidth="1"/>
    <col min="14073" max="14073" width="12.625" style="1" bestFit="1" customWidth="1"/>
    <col min="14074" max="14320" width="9" style="1"/>
    <col min="14321" max="14321" width="25.5" style="1" customWidth="1"/>
    <col min="14322" max="14322" width="8.5" style="1" bestFit="1" customWidth="1"/>
    <col min="14323" max="14323" width="9.5" style="1" bestFit="1" customWidth="1"/>
    <col min="14324" max="14324" width="6.75" style="1" bestFit="1" customWidth="1"/>
    <col min="14325" max="14325" width="22.25" style="1" bestFit="1" customWidth="1"/>
    <col min="14326" max="14327" width="9.5" style="1" bestFit="1" customWidth="1"/>
    <col min="14328" max="14328" width="7.375" style="1" bestFit="1" customWidth="1"/>
    <col min="14329" max="14329" width="12.625" style="1" bestFit="1" customWidth="1"/>
    <col min="14330" max="14576" width="9" style="1"/>
    <col min="14577" max="14577" width="25.5" style="1" customWidth="1"/>
    <col min="14578" max="14578" width="8.5" style="1" bestFit="1" customWidth="1"/>
    <col min="14579" max="14579" width="9.5" style="1" bestFit="1" customWidth="1"/>
    <col min="14580" max="14580" width="6.75" style="1" bestFit="1" customWidth="1"/>
    <col min="14581" max="14581" width="22.25" style="1" bestFit="1" customWidth="1"/>
    <col min="14582" max="14583" width="9.5" style="1" bestFit="1" customWidth="1"/>
    <col min="14584" max="14584" width="7.375" style="1" bestFit="1" customWidth="1"/>
    <col min="14585" max="14585" width="12.625" style="1" bestFit="1" customWidth="1"/>
    <col min="14586" max="14832" width="9" style="1"/>
    <col min="14833" max="14833" width="25.5" style="1" customWidth="1"/>
    <col min="14834" max="14834" width="8.5" style="1" bestFit="1" customWidth="1"/>
    <col min="14835" max="14835" width="9.5" style="1" bestFit="1" customWidth="1"/>
    <col min="14836" max="14836" width="6.75" style="1" bestFit="1" customWidth="1"/>
    <col min="14837" max="14837" width="22.25" style="1" bestFit="1" customWidth="1"/>
    <col min="14838" max="14839" width="9.5" style="1" bestFit="1" customWidth="1"/>
    <col min="14840" max="14840" width="7.375" style="1" bestFit="1" customWidth="1"/>
    <col min="14841" max="14841" width="12.625" style="1" bestFit="1" customWidth="1"/>
    <col min="14842" max="15088" width="9" style="1"/>
    <col min="15089" max="15089" width="25.5" style="1" customWidth="1"/>
    <col min="15090" max="15090" width="8.5" style="1" bestFit="1" customWidth="1"/>
    <col min="15091" max="15091" width="9.5" style="1" bestFit="1" customWidth="1"/>
    <col min="15092" max="15092" width="6.75" style="1" bestFit="1" customWidth="1"/>
    <col min="15093" max="15093" width="22.25" style="1" bestFit="1" customWidth="1"/>
    <col min="15094" max="15095" width="9.5" style="1" bestFit="1" customWidth="1"/>
    <col min="15096" max="15096" width="7.375" style="1" bestFit="1" customWidth="1"/>
    <col min="15097" max="15097" width="12.625" style="1" bestFit="1" customWidth="1"/>
    <col min="15098" max="15344" width="9" style="1"/>
    <col min="15345" max="15345" width="25.5" style="1" customWidth="1"/>
    <col min="15346" max="15346" width="8.5" style="1" bestFit="1" customWidth="1"/>
    <col min="15347" max="15347" width="9.5" style="1" bestFit="1" customWidth="1"/>
    <col min="15348" max="15348" width="6.75" style="1" bestFit="1" customWidth="1"/>
    <col min="15349" max="15349" width="22.25" style="1" bestFit="1" customWidth="1"/>
    <col min="15350" max="15351" width="9.5" style="1" bestFit="1" customWidth="1"/>
    <col min="15352" max="15352" width="7.375" style="1" bestFit="1" customWidth="1"/>
    <col min="15353" max="15353" width="12.625" style="1" bestFit="1" customWidth="1"/>
    <col min="15354" max="15600" width="9" style="1"/>
    <col min="15601" max="15601" width="25.5" style="1" customWidth="1"/>
    <col min="15602" max="15602" width="8.5" style="1" bestFit="1" customWidth="1"/>
    <col min="15603" max="15603" width="9.5" style="1" bestFit="1" customWidth="1"/>
    <col min="15604" max="15604" width="6.75" style="1" bestFit="1" customWidth="1"/>
    <col min="15605" max="15605" width="22.25" style="1" bestFit="1" customWidth="1"/>
    <col min="15606" max="15607" width="9.5" style="1" bestFit="1" customWidth="1"/>
    <col min="15608" max="15608" width="7.375" style="1" bestFit="1" customWidth="1"/>
    <col min="15609" max="15609" width="12.625" style="1" bestFit="1" customWidth="1"/>
    <col min="15610" max="15856" width="9" style="1"/>
    <col min="15857" max="15857" width="25.5" style="1" customWidth="1"/>
    <col min="15858" max="15858" width="8.5" style="1" bestFit="1" customWidth="1"/>
    <col min="15859" max="15859" width="9.5" style="1" bestFit="1" customWidth="1"/>
    <col min="15860" max="15860" width="6.75" style="1" bestFit="1" customWidth="1"/>
    <col min="15861" max="15861" width="22.25" style="1" bestFit="1" customWidth="1"/>
    <col min="15862" max="15863" width="9.5" style="1" bestFit="1" customWidth="1"/>
    <col min="15864" max="15864" width="7.375" style="1" bestFit="1" customWidth="1"/>
    <col min="15865" max="15865" width="12.625" style="1" bestFit="1" customWidth="1"/>
    <col min="15866" max="16112" width="9" style="1"/>
    <col min="16113" max="16113" width="25.5" style="1" customWidth="1"/>
    <col min="16114" max="16114" width="8.5" style="1" bestFit="1" customWidth="1"/>
    <col min="16115" max="16115" width="9.5" style="1" bestFit="1" customWidth="1"/>
    <col min="16116" max="16116" width="6.75" style="1" bestFit="1" customWidth="1"/>
    <col min="16117" max="16117" width="22.25" style="1" bestFit="1" customWidth="1"/>
    <col min="16118" max="16119" width="9.5" style="1" bestFit="1" customWidth="1"/>
    <col min="16120" max="16120" width="7.375" style="1" bestFit="1" customWidth="1"/>
    <col min="16121" max="16121" width="12.625" style="1" bestFit="1" customWidth="1"/>
    <col min="16122" max="16384" width="9" style="1"/>
  </cols>
  <sheetData>
    <row r="1" spans="1:10" ht="24">
      <c r="A1" s="183" t="s">
        <v>485</v>
      </c>
      <c r="B1" s="183"/>
      <c r="C1" s="183"/>
      <c r="D1" s="183"/>
      <c r="E1" s="183"/>
      <c r="F1" s="183"/>
      <c r="G1" s="183"/>
      <c r="H1" s="183"/>
    </row>
    <row r="2" spans="1:10" s="5" customFormat="1" ht="18.75" customHeight="1">
      <c r="A2" s="2"/>
      <c r="B2" s="61"/>
      <c r="C2" s="184"/>
      <c r="D2" s="184"/>
      <c r="E2" s="184"/>
      <c r="F2" s="62"/>
      <c r="G2" s="185" t="s">
        <v>313</v>
      </c>
      <c r="H2" s="185"/>
    </row>
    <row r="3" spans="1:10" ht="18" customHeight="1">
      <c r="A3" s="186" t="s">
        <v>0</v>
      </c>
      <c r="B3" s="186"/>
      <c r="C3" s="186"/>
      <c r="D3" s="186"/>
      <c r="E3" s="187" t="s">
        <v>1</v>
      </c>
      <c r="F3" s="187"/>
      <c r="G3" s="187"/>
      <c r="H3" s="187"/>
    </row>
    <row r="4" spans="1:10" ht="18" customHeight="1">
      <c r="A4" s="7" t="s">
        <v>2</v>
      </c>
      <c r="B4" s="63" t="s">
        <v>205</v>
      </c>
      <c r="C4" s="63" t="s">
        <v>206</v>
      </c>
      <c r="D4" s="63" t="s">
        <v>207</v>
      </c>
      <c r="E4" s="64" t="s">
        <v>2</v>
      </c>
      <c r="F4" s="63" t="s">
        <v>208</v>
      </c>
      <c r="G4" s="63" t="s">
        <v>209</v>
      </c>
      <c r="H4" s="63" t="s">
        <v>3</v>
      </c>
    </row>
    <row r="5" spans="1:10" ht="18" customHeight="1">
      <c r="A5" s="9" t="s">
        <v>223</v>
      </c>
      <c r="B5" s="65">
        <f>SUM(B6+B39+B44+B45+B43+B46)</f>
        <v>416185977.99000001</v>
      </c>
      <c r="C5" s="65">
        <f>SUM(C6+C39+C44+C45+C43+C46)</f>
        <v>416185977.99000001</v>
      </c>
      <c r="D5" s="66">
        <f>C5-B5</f>
        <v>0</v>
      </c>
      <c r="E5" s="67" t="s">
        <v>224</v>
      </c>
      <c r="F5" s="68">
        <f>F46+F6+F41+F45+F44+F47</f>
        <v>416185977.99000001</v>
      </c>
      <c r="G5" s="68">
        <f>G46+G6+G41+G45+G44+G47</f>
        <v>416185977.99000001</v>
      </c>
      <c r="H5" s="66">
        <f>G5-F5</f>
        <v>0</v>
      </c>
    </row>
    <row r="6" spans="1:10" ht="18" customHeight="1">
      <c r="A6" s="11" t="s">
        <v>4</v>
      </c>
      <c r="B6" s="65">
        <f>B32+B7+B31</f>
        <v>351429685</v>
      </c>
      <c r="C6" s="65">
        <f>C32+C7+C31</f>
        <v>351429685</v>
      </c>
      <c r="D6" s="66">
        <f t="shared" ref="D6:D46" si="0">C6-B6</f>
        <v>0</v>
      </c>
      <c r="E6" s="69" t="s">
        <v>5</v>
      </c>
      <c r="F6" s="68">
        <f>F32+F7+F31</f>
        <v>111880891.05000001</v>
      </c>
      <c r="G6" s="68">
        <f>G32+G7+G31</f>
        <v>111880891.05000001</v>
      </c>
      <c r="H6" s="66">
        <f t="shared" ref="H6:H36" si="1">G6-F6</f>
        <v>0</v>
      </c>
    </row>
    <row r="7" spans="1:10" ht="18" customHeight="1">
      <c r="A7" s="38" t="s">
        <v>6</v>
      </c>
      <c r="B7" s="65">
        <f>B8+B23</f>
        <v>351429685</v>
      </c>
      <c r="C7" s="65">
        <f>C8+C23</f>
        <v>351429685</v>
      </c>
      <c r="D7" s="66">
        <f t="shared" si="0"/>
        <v>0</v>
      </c>
      <c r="E7" s="68" t="s">
        <v>7</v>
      </c>
      <c r="F7" s="68">
        <f>SUM(F8:F30)</f>
        <v>107054228.30000001</v>
      </c>
      <c r="G7" s="68">
        <f>SUM(G8:G30)</f>
        <v>107054228.30000001</v>
      </c>
      <c r="H7" s="66">
        <f t="shared" si="1"/>
        <v>0</v>
      </c>
    </row>
    <row r="8" spans="1:10" ht="18" customHeight="1">
      <c r="A8" s="14" t="s">
        <v>8</v>
      </c>
      <c r="B8" s="70">
        <f>SUM(B9:B22)</f>
        <v>351140624</v>
      </c>
      <c r="C8" s="70">
        <f>SUM(C9:C22)</f>
        <v>351140624</v>
      </c>
      <c r="D8" s="71">
        <f t="shared" si="0"/>
        <v>0</v>
      </c>
      <c r="E8" s="72" t="s">
        <v>9</v>
      </c>
      <c r="F8" s="73">
        <v>17283683.629999999</v>
      </c>
      <c r="G8" s="73">
        <v>17283683.629999999</v>
      </c>
      <c r="H8" s="71">
        <f>G8-F8</f>
        <v>0</v>
      </c>
      <c r="J8" s="16"/>
    </row>
    <row r="9" spans="1:10" ht="18" customHeight="1">
      <c r="A9" s="39" t="s">
        <v>10</v>
      </c>
      <c r="B9" s="70">
        <v>170980533</v>
      </c>
      <c r="C9" s="70">
        <v>170980533</v>
      </c>
      <c r="D9" s="71">
        <f t="shared" si="0"/>
        <v>0</v>
      </c>
      <c r="E9" s="72" t="s">
        <v>11</v>
      </c>
      <c r="F9" s="73">
        <v>342570.82</v>
      </c>
      <c r="G9" s="73">
        <v>342570.82</v>
      </c>
      <c r="H9" s="71">
        <f t="shared" si="1"/>
        <v>0</v>
      </c>
      <c r="J9" s="16"/>
    </row>
    <row r="10" spans="1:10" ht="18" customHeight="1">
      <c r="A10" s="39" t="s">
        <v>12</v>
      </c>
      <c r="B10" s="70"/>
      <c r="C10" s="70"/>
      <c r="D10" s="71">
        <f t="shared" si="0"/>
        <v>0</v>
      </c>
      <c r="E10" s="72" t="s">
        <v>13</v>
      </c>
      <c r="F10" s="73">
        <v>8791823.9299999997</v>
      </c>
      <c r="G10" s="73">
        <v>8791823.9299999997</v>
      </c>
      <c r="H10" s="71">
        <f t="shared" si="1"/>
        <v>0</v>
      </c>
      <c r="J10" s="16"/>
    </row>
    <row r="11" spans="1:10" ht="18" customHeight="1">
      <c r="A11" s="39" t="s">
        <v>14</v>
      </c>
      <c r="B11" s="70">
        <v>88019376</v>
      </c>
      <c r="C11" s="70">
        <v>88019376</v>
      </c>
      <c r="D11" s="71">
        <f t="shared" si="0"/>
        <v>0</v>
      </c>
      <c r="E11" s="72" t="s">
        <v>15</v>
      </c>
      <c r="F11" s="73"/>
      <c r="G11" s="73"/>
      <c r="H11" s="71">
        <f t="shared" si="1"/>
        <v>0</v>
      </c>
      <c r="J11" s="16"/>
    </row>
    <row r="12" spans="1:10" ht="18" customHeight="1">
      <c r="A12" s="39" t="s">
        <v>16</v>
      </c>
      <c r="B12" s="70">
        <v>37147405</v>
      </c>
      <c r="C12" s="70">
        <v>37147405</v>
      </c>
      <c r="D12" s="71">
        <f t="shared" si="0"/>
        <v>0</v>
      </c>
      <c r="E12" s="72" t="s">
        <v>17</v>
      </c>
      <c r="F12" s="73"/>
      <c r="G12" s="73"/>
      <c r="H12" s="71">
        <f t="shared" si="1"/>
        <v>0</v>
      </c>
      <c r="J12" s="16"/>
    </row>
    <row r="13" spans="1:10" ht="18" customHeight="1">
      <c r="A13" s="39" t="s">
        <v>18</v>
      </c>
      <c r="B13" s="70"/>
      <c r="C13" s="70"/>
      <c r="D13" s="71">
        <f t="shared" si="0"/>
        <v>0</v>
      </c>
      <c r="E13" s="72" t="s">
        <v>325</v>
      </c>
      <c r="F13" s="73">
        <v>4360930.3899999997</v>
      </c>
      <c r="G13" s="73">
        <v>4360930.3899999997</v>
      </c>
      <c r="H13" s="71">
        <f t="shared" si="1"/>
        <v>0</v>
      </c>
      <c r="J13" s="16"/>
    </row>
    <row r="14" spans="1:10" ht="18" customHeight="1">
      <c r="A14" s="39" t="s">
        <v>20</v>
      </c>
      <c r="B14" s="70"/>
      <c r="C14" s="70"/>
      <c r="D14" s="71">
        <f t="shared" si="0"/>
        <v>0</v>
      </c>
      <c r="E14" s="72" t="s">
        <v>21</v>
      </c>
      <c r="F14" s="73">
        <v>31778511.399999999</v>
      </c>
      <c r="G14" s="73">
        <v>31778511.399999999</v>
      </c>
      <c r="H14" s="71">
        <f t="shared" si="1"/>
        <v>0</v>
      </c>
      <c r="J14" s="16"/>
    </row>
    <row r="15" spans="1:10" ht="18" customHeight="1">
      <c r="A15" s="39" t="s">
        <v>22</v>
      </c>
      <c r="B15" s="70">
        <v>33421135</v>
      </c>
      <c r="C15" s="70">
        <v>33421135</v>
      </c>
      <c r="D15" s="71">
        <f t="shared" si="0"/>
        <v>0</v>
      </c>
      <c r="E15" s="72" t="s">
        <v>487</v>
      </c>
      <c r="F15" s="73">
        <v>8953211.2899999991</v>
      </c>
      <c r="G15" s="73">
        <v>8953211.2899999991</v>
      </c>
      <c r="H15" s="71">
        <f t="shared" si="1"/>
        <v>0</v>
      </c>
      <c r="J15" s="16"/>
    </row>
    <row r="16" spans="1:10" ht="18" customHeight="1">
      <c r="A16" s="39" t="s">
        <v>23</v>
      </c>
      <c r="B16" s="70"/>
      <c r="C16" s="70"/>
      <c r="D16" s="71">
        <f t="shared" si="0"/>
        <v>0</v>
      </c>
      <c r="E16" s="72" t="s">
        <v>24</v>
      </c>
      <c r="F16" s="73">
        <v>453043.36</v>
      </c>
      <c r="G16" s="73">
        <v>453043.36</v>
      </c>
      <c r="H16" s="71">
        <f t="shared" si="1"/>
        <v>0</v>
      </c>
      <c r="J16" s="16"/>
    </row>
    <row r="17" spans="1:10" ht="18" customHeight="1">
      <c r="A17" s="39" t="s">
        <v>25</v>
      </c>
      <c r="B17" s="70">
        <v>21572175</v>
      </c>
      <c r="C17" s="70">
        <v>21572175</v>
      </c>
      <c r="D17" s="71">
        <f t="shared" si="0"/>
        <v>0</v>
      </c>
      <c r="E17" s="72" t="s">
        <v>26</v>
      </c>
      <c r="F17" s="73">
        <v>19643412.760000002</v>
      </c>
      <c r="G17" s="73">
        <v>19643412.760000002</v>
      </c>
      <c r="H17" s="71">
        <f t="shared" si="1"/>
        <v>0</v>
      </c>
      <c r="J17" s="16"/>
    </row>
    <row r="18" spans="1:10" ht="18" customHeight="1">
      <c r="A18" s="39" t="s">
        <v>27</v>
      </c>
      <c r="B18" s="70"/>
      <c r="C18" s="70"/>
      <c r="D18" s="71">
        <f t="shared" si="0"/>
        <v>0</v>
      </c>
      <c r="E18" s="72" t="s">
        <v>28</v>
      </c>
      <c r="F18" s="73">
        <v>2168516.56</v>
      </c>
      <c r="G18" s="73">
        <v>2168516.56</v>
      </c>
      <c r="H18" s="71">
        <f t="shared" si="1"/>
        <v>0</v>
      </c>
      <c r="J18" s="16"/>
    </row>
    <row r="19" spans="1:10" ht="18" customHeight="1">
      <c r="A19" s="39" t="s">
        <v>29</v>
      </c>
      <c r="B19" s="70"/>
      <c r="C19" s="70"/>
      <c r="D19" s="71">
        <f t="shared" si="0"/>
        <v>0</v>
      </c>
      <c r="E19" s="72" t="s">
        <v>30</v>
      </c>
      <c r="F19" s="73"/>
      <c r="G19" s="73"/>
      <c r="H19" s="71">
        <f t="shared" si="1"/>
        <v>0</v>
      </c>
      <c r="J19" s="16"/>
    </row>
    <row r="20" spans="1:10" ht="18" customHeight="1">
      <c r="A20" s="39" t="s">
        <v>31</v>
      </c>
      <c r="B20" s="70"/>
      <c r="C20" s="70"/>
      <c r="D20" s="71">
        <f t="shared" si="0"/>
        <v>0</v>
      </c>
      <c r="E20" s="72" t="s">
        <v>32</v>
      </c>
      <c r="F20" s="73"/>
      <c r="G20" s="73"/>
      <c r="H20" s="71">
        <f t="shared" si="1"/>
        <v>0</v>
      </c>
      <c r="J20" s="16"/>
    </row>
    <row r="21" spans="1:10" ht="18" customHeight="1">
      <c r="A21" s="35" t="s">
        <v>225</v>
      </c>
      <c r="B21" s="70"/>
      <c r="C21" s="70"/>
      <c r="D21" s="71">
        <f t="shared" si="0"/>
        <v>0</v>
      </c>
      <c r="E21" s="72" t="s">
        <v>34</v>
      </c>
      <c r="F21" s="73">
        <v>1172700</v>
      </c>
      <c r="G21" s="73">
        <v>1172700</v>
      </c>
      <c r="H21" s="71">
        <f t="shared" si="1"/>
        <v>0</v>
      </c>
      <c r="J21" s="16"/>
    </row>
    <row r="22" spans="1:10" ht="18" customHeight="1">
      <c r="A22" s="35" t="s">
        <v>241</v>
      </c>
      <c r="B22" s="70"/>
      <c r="C22" s="70"/>
      <c r="D22" s="71">
        <f t="shared" si="0"/>
        <v>0</v>
      </c>
      <c r="E22" s="72" t="s">
        <v>245</v>
      </c>
      <c r="F22" s="73"/>
      <c r="G22" s="73"/>
      <c r="H22" s="71"/>
      <c r="J22" s="16"/>
    </row>
    <row r="23" spans="1:10" ht="18" customHeight="1">
      <c r="A23" s="14" t="s">
        <v>33</v>
      </c>
      <c r="B23" s="70">
        <f>SUM(B24:B30)</f>
        <v>289061</v>
      </c>
      <c r="C23" s="70">
        <f>SUM(C24:C30)</f>
        <v>289061</v>
      </c>
      <c r="D23" s="71">
        <f t="shared" si="0"/>
        <v>0</v>
      </c>
      <c r="E23" s="72" t="s">
        <v>64</v>
      </c>
      <c r="F23" s="73"/>
      <c r="G23" s="73"/>
      <c r="H23" s="71">
        <f t="shared" si="1"/>
        <v>0</v>
      </c>
      <c r="J23" s="16"/>
    </row>
    <row r="24" spans="1:10" ht="18" customHeight="1">
      <c r="A24" s="39" t="s">
        <v>35</v>
      </c>
      <c r="B24" s="70"/>
      <c r="C24" s="70"/>
      <c r="D24" s="71">
        <f t="shared" si="0"/>
        <v>0</v>
      </c>
      <c r="E24" s="72" t="s">
        <v>36</v>
      </c>
      <c r="F24" s="73"/>
      <c r="G24" s="73"/>
      <c r="H24" s="71">
        <f t="shared" si="1"/>
        <v>0</v>
      </c>
      <c r="J24" s="16"/>
    </row>
    <row r="25" spans="1:10" ht="18" customHeight="1">
      <c r="A25" s="39" t="s">
        <v>37</v>
      </c>
      <c r="B25" s="70"/>
      <c r="C25" s="70"/>
      <c r="D25" s="71">
        <f t="shared" si="0"/>
        <v>0</v>
      </c>
      <c r="E25" s="72" t="s">
        <v>38</v>
      </c>
      <c r="F25" s="73">
        <v>768108.44</v>
      </c>
      <c r="G25" s="73">
        <v>768108.44</v>
      </c>
      <c r="H25" s="71">
        <f t="shared" si="1"/>
        <v>0</v>
      </c>
      <c r="J25" s="16"/>
    </row>
    <row r="26" spans="1:10" ht="18" customHeight="1">
      <c r="A26" s="39" t="s">
        <v>39</v>
      </c>
      <c r="B26" s="70"/>
      <c r="C26" s="70"/>
      <c r="D26" s="71">
        <f t="shared" si="0"/>
        <v>0</v>
      </c>
      <c r="E26" s="72" t="s">
        <v>40</v>
      </c>
      <c r="F26" s="73"/>
      <c r="G26" s="73"/>
      <c r="H26" s="71">
        <f t="shared" si="1"/>
        <v>0</v>
      </c>
      <c r="J26" s="16"/>
    </row>
    <row r="27" spans="1:10" ht="18" customHeight="1">
      <c r="A27" s="40" t="s">
        <v>41</v>
      </c>
      <c r="B27" s="70">
        <v>289061</v>
      </c>
      <c r="C27" s="70">
        <v>289061</v>
      </c>
      <c r="D27" s="71">
        <f t="shared" si="0"/>
        <v>0</v>
      </c>
      <c r="E27" s="72" t="s">
        <v>244</v>
      </c>
      <c r="F27" s="73">
        <v>11337715.720000001</v>
      </c>
      <c r="G27" s="73">
        <v>11337715.720000001</v>
      </c>
      <c r="H27" s="71">
        <f t="shared" si="1"/>
        <v>0</v>
      </c>
      <c r="J27" s="16"/>
    </row>
    <row r="28" spans="1:10" ht="18" customHeight="1">
      <c r="A28" s="39" t="s">
        <v>210</v>
      </c>
      <c r="B28" s="70"/>
      <c r="C28" s="70"/>
      <c r="D28" s="71">
        <f t="shared" si="0"/>
        <v>0</v>
      </c>
      <c r="E28" s="72" t="s">
        <v>42</v>
      </c>
      <c r="F28" s="73"/>
      <c r="G28" s="73"/>
      <c r="H28" s="71">
        <f t="shared" si="1"/>
        <v>0</v>
      </c>
      <c r="J28" s="16"/>
    </row>
    <row r="29" spans="1:10" ht="18" customHeight="1">
      <c r="A29" s="39" t="s">
        <v>211</v>
      </c>
      <c r="B29" s="70"/>
      <c r="C29" s="70"/>
      <c r="D29" s="71">
        <f t="shared" si="0"/>
        <v>0</v>
      </c>
      <c r="E29" s="72" t="s">
        <v>44</v>
      </c>
      <c r="F29" s="73"/>
      <c r="G29" s="73"/>
      <c r="H29" s="71">
        <f t="shared" si="1"/>
        <v>0</v>
      </c>
    </row>
    <row r="30" spans="1:10" ht="18" customHeight="1">
      <c r="A30" s="39" t="s">
        <v>46</v>
      </c>
      <c r="B30" s="70"/>
      <c r="C30" s="70"/>
      <c r="D30" s="71">
        <f t="shared" si="0"/>
        <v>0</v>
      </c>
      <c r="E30" s="72" t="s">
        <v>65</v>
      </c>
      <c r="F30" s="73"/>
      <c r="G30" s="73"/>
      <c r="H30" s="71">
        <f t="shared" si="1"/>
        <v>0</v>
      </c>
    </row>
    <row r="31" spans="1:10" ht="18" customHeight="1">
      <c r="A31" s="12" t="s">
        <v>47</v>
      </c>
      <c r="B31" s="65"/>
      <c r="C31" s="65"/>
      <c r="D31" s="66">
        <f t="shared" si="0"/>
        <v>0</v>
      </c>
      <c r="E31" s="68" t="s">
        <v>48</v>
      </c>
      <c r="F31" s="74"/>
      <c r="G31" s="74"/>
      <c r="H31" s="66">
        <f t="shared" si="1"/>
        <v>0</v>
      </c>
    </row>
    <row r="32" spans="1:10" ht="18" customHeight="1">
      <c r="A32" s="12" t="s">
        <v>49</v>
      </c>
      <c r="B32" s="65"/>
      <c r="C32" s="65"/>
      <c r="D32" s="66">
        <f t="shared" si="0"/>
        <v>0</v>
      </c>
      <c r="E32" s="68" t="s">
        <v>50</v>
      </c>
      <c r="F32" s="68">
        <f>SUM(F33:F39)</f>
        <v>4826662.75</v>
      </c>
      <c r="G32" s="68">
        <f>SUM(G33:G39)</f>
        <v>4826662.75</v>
      </c>
      <c r="H32" s="66">
        <f t="shared" si="1"/>
        <v>0</v>
      </c>
    </row>
    <row r="33" spans="1:8" ht="18" customHeight="1">
      <c r="A33" s="12"/>
      <c r="B33" s="65"/>
      <c r="C33" s="65"/>
      <c r="D33" s="66"/>
      <c r="E33" s="72" t="s">
        <v>246</v>
      </c>
      <c r="F33" s="75"/>
      <c r="G33" s="76"/>
      <c r="H33" s="71">
        <f t="shared" si="1"/>
        <v>0</v>
      </c>
    </row>
    <row r="34" spans="1:8" ht="18" customHeight="1">
      <c r="A34" s="12"/>
      <c r="B34" s="65"/>
      <c r="C34" s="65"/>
      <c r="D34" s="66"/>
      <c r="E34" s="72" t="s">
        <v>21</v>
      </c>
      <c r="F34" s="75"/>
      <c r="G34" s="76"/>
      <c r="H34" s="71">
        <f t="shared" si="1"/>
        <v>0</v>
      </c>
    </row>
    <row r="35" spans="1:8" ht="18" customHeight="1">
      <c r="A35" s="43"/>
      <c r="B35" s="70"/>
      <c r="C35" s="70"/>
      <c r="D35" s="71">
        <f t="shared" si="0"/>
        <v>0</v>
      </c>
      <c r="E35" s="72" t="s">
        <v>26</v>
      </c>
      <c r="F35" s="75">
        <v>3481737.75</v>
      </c>
      <c r="G35" s="76">
        <v>3481737.75</v>
      </c>
      <c r="H35" s="71">
        <f t="shared" si="1"/>
        <v>0</v>
      </c>
    </row>
    <row r="36" spans="1:8" ht="18" customHeight="1">
      <c r="A36" s="43"/>
      <c r="B36" s="70"/>
      <c r="C36" s="70"/>
      <c r="D36" s="71"/>
      <c r="E36" s="72" t="s">
        <v>28</v>
      </c>
      <c r="F36" s="75"/>
      <c r="G36" s="76"/>
      <c r="H36" s="71">
        <f t="shared" si="1"/>
        <v>0</v>
      </c>
    </row>
    <row r="37" spans="1:8" ht="18" customHeight="1">
      <c r="A37" s="43"/>
      <c r="B37" s="70"/>
      <c r="C37" s="70"/>
      <c r="D37" s="71">
        <f t="shared" si="0"/>
        <v>0</v>
      </c>
      <c r="E37" s="72" t="s">
        <v>42</v>
      </c>
      <c r="F37" s="75">
        <v>1344925</v>
      </c>
      <c r="G37" s="76">
        <v>1344925</v>
      </c>
      <c r="H37" s="71">
        <f t="shared" ref="H37:H47" si="2">G37-F37</f>
        <v>0</v>
      </c>
    </row>
    <row r="38" spans="1:8" ht="18" customHeight="1">
      <c r="A38" s="9" t="s">
        <v>51</v>
      </c>
      <c r="B38" s="65">
        <f>B39+B43+B44+B45+B46</f>
        <v>64756292.990000002</v>
      </c>
      <c r="C38" s="65">
        <f>C39+C43+C44+C45+C46</f>
        <v>64756292.990000002</v>
      </c>
      <c r="D38" s="66">
        <f t="shared" si="0"/>
        <v>0</v>
      </c>
      <c r="E38" s="72" t="s">
        <v>44</v>
      </c>
      <c r="F38" s="75"/>
      <c r="G38" s="76"/>
      <c r="H38" s="71">
        <f t="shared" si="2"/>
        <v>0</v>
      </c>
    </row>
    <row r="39" spans="1:8" ht="18" customHeight="1">
      <c r="A39" s="41" t="s">
        <v>53</v>
      </c>
      <c r="B39" s="70">
        <f>SUM(B40:B42)</f>
        <v>52825992.93</v>
      </c>
      <c r="C39" s="70">
        <f>SUM(C40:C42)</f>
        <v>52825992.93</v>
      </c>
      <c r="D39" s="71">
        <f t="shared" si="0"/>
        <v>0</v>
      </c>
      <c r="E39" s="72" t="s">
        <v>65</v>
      </c>
      <c r="F39" s="75"/>
      <c r="G39" s="76"/>
      <c r="H39" s="71">
        <f t="shared" si="2"/>
        <v>0</v>
      </c>
    </row>
    <row r="40" spans="1:8" ht="18" customHeight="1">
      <c r="A40" s="14" t="s">
        <v>55</v>
      </c>
      <c r="B40" s="70"/>
      <c r="C40" s="70"/>
      <c r="D40" s="71">
        <f t="shared" si="0"/>
        <v>0</v>
      </c>
      <c r="E40" s="67" t="s">
        <v>52</v>
      </c>
      <c r="F40" s="74">
        <f>F41+F44+F45+F46</f>
        <v>304305080.64999998</v>
      </c>
      <c r="G40" s="74">
        <f>G41+G44+G45+G46</f>
        <v>304305080.64999998</v>
      </c>
      <c r="H40" s="66">
        <f>G40-F40</f>
        <v>0</v>
      </c>
    </row>
    <row r="41" spans="1:8" ht="18" customHeight="1">
      <c r="A41" s="14" t="s">
        <v>57</v>
      </c>
      <c r="B41" s="70">
        <v>24326505</v>
      </c>
      <c r="C41" s="70">
        <v>24326505</v>
      </c>
      <c r="D41" s="71">
        <f t="shared" si="0"/>
        <v>0</v>
      </c>
      <c r="E41" s="76" t="s">
        <v>54</v>
      </c>
      <c r="F41" s="75">
        <f>SUM(F42:F43)</f>
        <v>293368212.19</v>
      </c>
      <c r="G41" s="75">
        <f t="shared" ref="G41:H41" si="3">SUM(G42:G43)</f>
        <v>293368212.19</v>
      </c>
      <c r="H41" s="75">
        <f t="shared" si="3"/>
        <v>0</v>
      </c>
    </row>
    <row r="42" spans="1:8" ht="18" customHeight="1">
      <c r="A42" s="14" t="s">
        <v>59</v>
      </c>
      <c r="B42" s="70">
        <v>28499487.93</v>
      </c>
      <c r="C42" s="70">
        <v>28499487.93</v>
      </c>
      <c r="D42" s="71">
        <f t="shared" si="0"/>
        <v>0</v>
      </c>
      <c r="E42" s="72" t="s">
        <v>56</v>
      </c>
      <c r="F42" s="75">
        <v>165791.19</v>
      </c>
      <c r="G42" s="75">
        <v>165791.19</v>
      </c>
      <c r="H42" s="71">
        <f t="shared" si="2"/>
        <v>0</v>
      </c>
    </row>
    <row r="43" spans="1:8" ht="18" customHeight="1">
      <c r="A43" s="19" t="s">
        <v>61</v>
      </c>
      <c r="B43" s="70"/>
      <c r="C43" s="70"/>
      <c r="D43" s="71">
        <f t="shared" si="0"/>
        <v>0</v>
      </c>
      <c r="E43" s="72" t="s">
        <v>323</v>
      </c>
      <c r="F43" s="75">
        <v>293202421</v>
      </c>
      <c r="G43" s="75">
        <v>293202421</v>
      </c>
      <c r="H43" s="71"/>
    </row>
    <row r="44" spans="1:8" ht="18" customHeight="1">
      <c r="A44" s="42" t="s">
        <v>212</v>
      </c>
      <c r="B44" s="70">
        <v>11488411.279999999</v>
      </c>
      <c r="C44" s="70">
        <v>11488411.279999999</v>
      </c>
      <c r="D44" s="71">
        <f t="shared" si="0"/>
        <v>0</v>
      </c>
      <c r="E44" s="76" t="s">
        <v>235</v>
      </c>
      <c r="F44" s="75"/>
      <c r="G44" s="75"/>
      <c r="H44" s="71">
        <f t="shared" si="2"/>
        <v>0</v>
      </c>
    </row>
    <row r="45" spans="1:8" ht="18" customHeight="1">
      <c r="A45" s="19" t="s">
        <v>315</v>
      </c>
      <c r="B45" s="70">
        <v>441882.49</v>
      </c>
      <c r="C45" s="70">
        <v>441882.49</v>
      </c>
      <c r="D45" s="71">
        <f t="shared" si="0"/>
        <v>0</v>
      </c>
      <c r="E45" s="76" t="s">
        <v>60</v>
      </c>
      <c r="F45" s="75">
        <v>10757779.77</v>
      </c>
      <c r="G45" s="75">
        <v>10757779.77</v>
      </c>
      <c r="H45" s="71">
        <f t="shared" si="2"/>
        <v>0</v>
      </c>
    </row>
    <row r="46" spans="1:8" ht="18" customHeight="1">
      <c r="A46" s="127" t="s">
        <v>486</v>
      </c>
      <c r="B46" s="128">
        <v>6.29</v>
      </c>
      <c r="C46" s="128">
        <v>6.29</v>
      </c>
      <c r="D46" s="77">
        <f t="shared" si="0"/>
        <v>0</v>
      </c>
      <c r="E46" s="76" t="s">
        <v>316</v>
      </c>
      <c r="F46" s="75">
        <v>179088.69</v>
      </c>
      <c r="G46" s="75">
        <v>179088.69</v>
      </c>
      <c r="H46" s="71">
        <f t="shared" si="2"/>
        <v>0</v>
      </c>
    </row>
    <row r="47" spans="1:8">
      <c r="A47" s="60"/>
      <c r="B47" s="77"/>
      <c r="C47" s="77"/>
      <c r="D47" s="77"/>
      <c r="E47" s="128" t="s">
        <v>488</v>
      </c>
      <c r="F47" s="128">
        <v>6.29</v>
      </c>
      <c r="G47" s="128">
        <v>6.29</v>
      </c>
      <c r="H47" s="128">
        <f t="shared" si="2"/>
        <v>0</v>
      </c>
    </row>
  </sheetData>
  <mergeCells count="5">
    <mergeCell ref="A1:H1"/>
    <mergeCell ref="C2:E2"/>
    <mergeCell ref="G2:H2"/>
    <mergeCell ref="A3:D3"/>
    <mergeCell ref="E3:H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3" orientation="portrait" r:id="rId1"/>
  <headerFooter alignWithMargins="0"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showZeros="0" workbookViewId="0">
      <selection activeCell="M19" sqref="M19"/>
    </sheetView>
  </sheetViews>
  <sheetFormatPr defaultColWidth="9" defaultRowHeight="14.25"/>
  <cols>
    <col min="1" max="1" width="27.25" style="1" customWidth="1"/>
    <col min="2" max="4" width="12.25" style="78" customWidth="1"/>
    <col min="5" max="5" width="9.875" style="78" customWidth="1"/>
    <col min="6" max="6" width="22.25" style="78" bestFit="1" customWidth="1"/>
    <col min="7" max="9" width="12.25" style="78" customWidth="1"/>
    <col min="10" max="10" width="9.875" style="78" customWidth="1"/>
    <col min="11" max="11" width="11.25" style="36" hidden="1" customWidth="1"/>
    <col min="12" max="12" width="21.75" style="36" hidden="1" customWidth="1"/>
    <col min="13" max="13" width="10.125" style="1" hidden="1" customWidth="1"/>
    <col min="14" max="14" width="9" style="1" hidden="1" customWidth="1"/>
    <col min="15" max="15" width="0" style="1" hidden="1" customWidth="1"/>
    <col min="16" max="213" width="9" style="1"/>
    <col min="214" max="214" width="25.5" style="1" customWidth="1"/>
    <col min="215" max="215" width="8.5" style="1" bestFit="1" customWidth="1"/>
    <col min="216" max="216" width="9.5" style="1" bestFit="1" customWidth="1"/>
    <col min="217" max="217" width="6.75" style="1" bestFit="1" customWidth="1"/>
    <col min="218" max="218" width="22.25" style="1" bestFit="1" customWidth="1"/>
    <col min="219" max="220" width="9.5" style="1" bestFit="1" customWidth="1"/>
    <col min="221" max="221" width="7.375" style="1" bestFit="1" customWidth="1"/>
    <col min="222" max="222" width="12.625" style="1" bestFit="1" customWidth="1"/>
    <col min="223" max="469" width="9" style="1"/>
    <col min="470" max="470" width="25.5" style="1" customWidth="1"/>
    <col min="471" max="471" width="8.5" style="1" bestFit="1" customWidth="1"/>
    <col min="472" max="472" width="9.5" style="1" bestFit="1" customWidth="1"/>
    <col min="473" max="473" width="6.75" style="1" bestFit="1" customWidth="1"/>
    <col min="474" max="474" width="22.25" style="1" bestFit="1" customWidth="1"/>
    <col min="475" max="476" width="9.5" style="1" bestFit="1" customWidth="1"/>
    <col min="477" max="477" width="7.375" style="1" bestFit="1" customWidth="1"/>
    <col min="478" max="478" width="12.625" style="1" bestFit="1" customWidth="1"/>
    <col min="479" max="725" width="9" style="1"/>
    <col min="726" max="726" width="25.5" style="1" customWidth="1"/>
    <col min="727" max="727" width="8.5" style="1" bestFit="1" customWidth="1"/>
    <col min="728" max="728" width="9.5" style="1" bestFit="1" customWidth="1"/>
    <col min="729" max="729" width="6.75" style="1" bestFit="1" customWidth="1"/>
    <col min="730" max="730" width="22.25" style="1" bestFit="1" customWidth="1"/>
    <col min="731" max="732" width="9.5" style="1" bestFit="1" customWidth="1"/>
    <col min="733" max="733" width="7.375" style="1" bestFit="1" customWidth="1"/>
    <col min="734" max="734" width="12.625" style="1" bestFit="1" customWidth="1"/>
    <col min="735" max="981" width="9" style="1"/>
    <col min="982" max="982" width="25.5" style="1" customWidth="1"/>
    <col min="983" max="983" width="8.5" style="1" bestFit="1" customWidth="1"/>
    <col min="984" max="984" width="9.5" style="1" bestFit="1" customWidth="1"/>
    <col min="985" max="985" width="6.75" style="1" bestFit="1" customWidth="1"/>
    <col min="986" max="986" width="22.25" style="1" bestFit="1" customWidth="1"/>
    <col min="987" max="988" width="9.5" style="1" bestFit="1" customWidth="1"/>
    <col min="989" max="989" width="7.375" style="1" bestFit="1" customWidth="1"/>
    <col min="990" max="990" width="12.625" style="1" bestFit="1" customWidth="1"/>
    <col min="991" max="1237" width="9" style="1"/>
    <col min="1238" max="1238" width="25.5" style="1" customWidth="1"/>
    <col min="1239" max="1239" width="8.5" style="1" bestFit="1" customWidth="1"/>
    <col min="1240" max="1240" width="9.5" style="1" bestFit="1" customWidth="1"/>
    <col min="1241" max="1241" width="6.75" style="1" bestFit="1" customWidth="1"/>
    <col min="1242" max="1242" width="22.25" style="1" bestFit="1" customWidth="1"/>
    <col min="1243" max="1244" width="9.5" style="1" bestFit="1" customWidth="1"/>
    <col min="1245" max="1245" width="7.375" style="1" bestFit="1" customWidth="1"/>
    <col min="1246" max="1246" width="12.625" style="1" bestFit="1" customWidth="1"/>
    <col min="1247" max="1493" width="9" style="1"/>
    <col min="1494" max="1494" width="25.5" style="1" customWidth="1"/>
    <col min="1495" max="1495" width="8.5" style="1" bestFit="1" customWidth="1"/>
    <col min="1496" max="1496" width="9.5" style="1" bestFit="1" customWidth="1"/>
    <col min="1497" max="1497" width="6.75" style="1" bestFit="1" customWidth="1"/>
    <col min="1498" max="1498" width="22.25" style="1" bestFit="1" customWidth="1"/>
    <col min="1499" max="1500" width="9.5" style="1" bestFit="1" customWidth="1"/>
    <col min="1501" max="1501" width="7.375" style="1" bestFit="1" customWidth="1"/>
    <col min="1502" max="1502" width="12.625" style="1" bestFit="1" customWidth="1"/>
    <col min="1503" max="1749" width="9" style="1"/>
    <col min="1750" max="1750" width="25.5" style="1" customWidth="1"/>
    <col min="1751" max="1751" width="8.5" style="1" bestFit="1" customWidth="1"/>
    <col min="1752" max="1752" width="9.5" style="1" bestFit="1" customWidth="1"/>
    <col min="1753" max="1753" width="6.75" style="1" bestFit="1" customWidth="1"/>
    <col min="1754" max="1754" width="22.25" style="1" bestFit="1" customWidth="1"/>
    <col min="1755" max="1756" width="9.5" style="1" bestFit="1" customWidth="1"/>
    <col min="1757" max="1757" width="7.375" style="1" bestFit="1" customWidth="1"/>
    <col min="1758" max="1758" width="12.625" style="1" bestFit="1" customWidth="1"/>
    <col min="1759" max="2005" width="9" style="1"/>
    <col min="2006" max="2006" width="25.5" style="1" customWidth="1"/>
    <col min="2007" max="2007" width="8.5" style="1" bestFit="1" customWidth="1"/>
    <col min="2008" max="2008" width="9.5" style="1" bestFit="1" customWidth="1"/>
    <col min="2009" max="2009" width="6.75" style="1" bestFit="1" customWidth="1"/>
    <col min="2010" max="2010" width="22.25" style="1" bestFit="1" customWidth="1"/>
    <col min="2011" max="2012" width="9.5" style="1" bestFit="1" customWidth="1"/>
    <col min="2013" max="2013" width="7.375" style="1" bestFit="1" customWidth="1"/>
    <col min="2014" max="2014" width="12.625" style="1" bestFit="1" customWidth="1"/>
    <col min="2015" max="2261" width="9" style="1"/>
    <col min="2262" max="2262" width="25.5" style="1" customWidth="1"/>
    <col min="2263" max="2263" width="8.5" style="1" bestFit="1" customWidth="1"/>
    <col min="2264" max="2264" width="9.5" style="1" bestFit="1" customWidth="1"/>
    <col min="2265" max="2265" width="6.75" style="1" bestFit="1" customWidth="1"/>
    <col min="2266" max="2266" width="22.25" style="1" bestFit="1" customWidth="1"/>
    <col min="2267" max="2268" width="9.5" style="1" bestFit="1" customWidth="1"/>
    <col min="2269" max="2269" width="7.375" style="1" bestFit="1" customWidth="1"/>
    <col min="2270" max="2270" width="12.625" style="1" bestFit="1" customWidth="1"/>
    <col min="2271" max="2517" width="9" style="1"/>
    <col min="2518" max="2518" width="25.5" style="1" customWidth="1"/>
    <col min="2519" max="2519" width="8.5" style="1" bestFit="1" customWidth="1"/>
    <col min="2520" max="2520" width="9.5" style="1" bestFit="1" customWidth="1"/>
    <col min="2521" max="2521" width="6.75" style="1" bestFit="1" customWidth="1"/>
    <col min="2522" max="2522" width="22.25" style="1" bestFit="1" customWidth="1"/>
    <col min="2523" max="2524" width="9.5" style="1" bestFit="1" customWidth="1"/>
    <col min="2525" max="2525" width="7.375" style="1" bestFit="1" customWidth="1"/>
    <col min="2526" max="2526" width="12.625" style="1" bestFit="1" customWidth="1"/>
    <col min="2527" max="2773" width="9" style="1"/>
    <col min="2774" max="2774" width="25.5" style="1" customWidth="1"/>
    <col min="2775" max="2775" width="8.5" style="1" bestFit="1" customWidth="1"/>
    <col min="2776" max="2776" width="9.5" style="1" bestFit="1" customWidth="1"/>
    <col min="2777" max="2777" width="6.75" style="1" bestFit="1" customWidth="1"/>
    <col min="2778" max="2778" width="22.25" style="1" bestFit="1" customWidth="1"/>
    <col min="2779" max="2780" width="9.5" style="1" bestFit="1" customWidth="1"/>
    <col min="2781" max="2781" width="7.375" style="1" bestFit="1" customWidth="1"/>
    <col min="2782" max="2782" width="12.625" style="1" bestFit="1" customWidth="1"/>
    <col min="2783" max="3029" width="9" style="1"/>
    <col min="3030" max="3030" width="25.5" style="1" customWidth="1"/>
    <col min="3031" max="3031" width="8.5" style="1" bestFit="1" customWidth="1"/>
    <col min="3032" max="3032" width="9.5" style="1" bestFit="1" customWidth="1"/>
    <col min="3033" max="3033" width="6.75" style="1" bestFit="1" customWidth="1"/>
    <col min="3034" max="3034" width="22.25" style="1" bestFit="1" customWidth="1"/>
    <col min="3035" max="3036" width="9.5" style="1" bestFit="1" customWidth="1"/>
    <col min="3037" max="3037" width="7.375" style="1" bestFit="1" customWidth="1"/>
    <col min="3038" max="3038" width="12.625" style="1" bestFit="1" customWidth="1"/>
    <col min="3039" max="3285" width="9" style="1"/>
    <col min="3286" max="3286" width="25.5" style="1" customWidth="1"/>
    <col min="3287" max="3287" width="8.5" style="1" bestFit="1" customWidth="1"/>
    <col min="3288" max="3288" width="9.5" style="1" bestFit="1" customWidth="1"/>
    <col min="3289" max="3289" width="6.75" style="1" bestFit="1" customWidth="1"/>
    <col min="3290" max="3290" width="22.25" style="1" bestFit="1" customWidth="1"/>
    <col min="3291" max="3292" width="9.5" style="1" bestFit="1" customWidth="1"/>
    <col min="3293" max="3293" width="7.375" style="1" bestFit="1" customWidth="1"/>
    <col min="3294" max="3294" width="12.625" style="1" bestFit="1" customWidth="1"/>
    <col min="3295" max="3541" width="9" style="1"/>
    <col min="3542" max="3542" width="25.5" style="1" customWidth="1"/>
    <col min="3543" max="3543" width="8.5" style="1" bestFit="1" customWidth="1"/>
    <col min="3544" max="3544" width="9.5" style="1" bestFit="1" customWidth="1"/>
    <col min="3545" max="3545" width="6.75" style="1" bestFit="1" customWidth="1"/>
    <col min="3546" max="3546" width="22.25" style="1" bestFit="1" customWidth="1"/>
    <col min="3547" max="3548" width="9.5" style="1" bestFit="1" customWidth="1"/>
    <col min="3549" max="3549" width="7.375" style="1" bestFit="1" customWidth="1"/>
    <col min="3550" max="3550" width="12.625" style="1" bestFit="1" customWidth="1"/>
    <col min="3551" max="3797" width="9" style="1"/>
    <col min="3798" max="3798" width="25.5" style="1" customWidth="1"/>
    <col min="3799" max="3799" width="8.5" style="1" bestFit="1" customWidth="1"/>
    <col min="3800" max="3800" width="9.5" style="1" bestFit="1" customWidth="1"/>
    <col min="3801" max="3801" width="6.75" style="1" bestFit="1" customWidth="1"/>
    <col min="3802" max="3802" width="22.25" style="1" bestFit="1" customWidth="1"/>
    <col min="3803" max="3804" width="9.5" style="1" bestFit="1" customWidth="1"/>
    <col min="3805" max="3805" width="7.375" style="1" bestFit="1" customWidth="1"/>
    <col min="3806" max="3806" width="12.625" style="1" bestFit="1" customWidth="1"/>
    <col min="3807" max="4053" width="9" style="1"/>
    <col min="4054" max="4054" width="25.5" style="1" customWidth="1"/>
    <col min="4055" max="4055" width="8.5" style="1" bestFit="1" customWidth="1"/>
    <col min="4056" max="4056" width="9.5" style="1" bestFit="1" customWidth="1"/>
    <col min="4057" max="4057" width="6.75" style="1" bestFit="1" customWidth="1"/>
    <col min="4058" max="4058" width="22.25" style="1" bestFit="1" customWidth="1"/>
    <col min="4059" max="4060" width="9.5" style="1" bestFit="1" customWidth="1"/>
    <col min="4061" max="4061" width="7.375" style="1" bestFit="1" customWidth="1"/>
    <col min="4062" max="4062" width="12.625" style="1" bestFit="1" customWidth="1"/>
    <col min="4063" max="4309" width="9" style="1"/>
    <col min="4310" max="4310" width="25.5" style="1" customWidth="1"/>
    <col min="4311" max="4311" width="8.5" style="1" bestFit="1" customWidth="1"/>
    <col min="4312" max="4312" width="9.5" style="1" bestFit="1" customWidth="1"/>
    <col min="4313" max="4313" width="6.75" style="1" bestFit="1" customWidth="1"/>
    <col min="4314" max="4314" width="22.25" style="1" bestFit="1" customWidth="1"/>
    <col min="4315" max="4316" width="9.5" style="1" bestFit="1" customWidth="1"/>
    <col min="4317" max="4317" width="7.375" style="1" bestFit="1" customWidth="1"/>
    <col min="4318" max="4318" width="12.625" style="1" bestFit="1" customWidth="1"/>
    <col min="4319" max="4565" width="9" style="1"/>
    <col min="4566" max="4566" width="25.5" style="1" customWidth="1"/>
    <col min="4567" max="4567" width="8.5" style="1" bestFit="1" customWidth="1"/>
    <col min="4568" max="4568" width="9.5" style="1" bestFit="1" customWidth="1"/>
    <col min="4569" max="4569" width="6.75" style="1" bestFit="1" customWidth="1"/>
    <col min="4570" max="4570" width="22.25" style="1" bestFit="1" customWidth="1"/>
    <col min="4571" max="4572" width="9.5" style="1" bestFit="1" customWidth="1"/>
    <col min="4573" max="4573" width="7.375" style="1" bestFit="1" customWidth="1"/>
    <col min="4574" max="4574" width="12.625" style="1" bestFit="1" customWidth="1"/>
    <col min="4575" max="4821" width="9" style="1"/>
    <col min="4822" max="4822" width="25.5" style="1" customWidth="1"/>
    <col min="4823" max="4823" width="8.5" style="1" bestFit="1" customWidth="1"/>
    <col min="4824" max="4824" width="9.5" style="1" bestFit="1" customWidth="1"/>
    <col min="4825" max="4825" width="6.75" style="1" bestFit="1" customWidth="1"/>
    <col min="4826" max="4826" width="22.25" style="1" bestFit="1" customWidth="1"/>
    <col min="4827" max="4828" width="9.5" style="1" bestFit="1" customWidth="1"/>
    <col min="4829" max="4829" width="7.375" style="1" bestFit="1" customWidth="1"/>
    <col min="4830" max="4830" width="12.625" style="1" bestFit="1" customWidth="1"/>
    <col min="4831" max="5077" width="9" style="1"/>
    <col min="5078" max="5078" width="25.5" style="1" customWidth="1"/>
    <col min="5079" max="5079" width="8.5" style="1" bestFit="1" customWidth="1"/>
    <col min="5080" max="5080" width="9.5" style="1" bestFit="1" customWidth="1"/>
    <col min="5081" max="5081" width="6.75" style="1" bestFit="1" customWidth="1"/>
    <col min="5082" max="5082" width="22.25" style="1" bestFit="1" customWidth="1"/>
    <col min="5083" max="5084" width="9.5" style="1" bestFit="1" customWidth="1"/>
    <col min="5085" max="5085" width="7.375" style="1" bestFit="1" customWidth="1"/>
    <col min="5086" max="5086" width="12.625" style="1" bestFit="1" customWidth="1"/>
    <col min="5087" max="5333" width="9" style="1"/>
    <col min="5334" max="5334" width="25.5" style="1" customWidth="1"/>
    <col min="5335" max="5335" width="8.5" style="1" bestFit="1" customWidth="1"/>
    <col min="5336" max="5336" width="9.5" style="1" bestFit="1" customWidth="1"/>
    <col min="5337" max="5337" width="6.75" style="1" bestFit="1" customWidth="1"/>
    <col min="5338" max="5338" width="22.25" style="1" bestFit="1" customWidth="1"/>
    <col min="5339" max="5340" width="9.5" style="1" bestFit="1" customWidth="1"/>
    <col min="5341" max="5341" width="7.375" style="1" bestFit="1" customWidth="1"/>
    <col min="5342" max="5342" width="12.625" style="1" bestFit="1" customWidth="1"/>
    <col min="5343" max="5589" width="9" style="1"/>
    <col min="5590" max="5590" width="25.5" style="1" customWidth="1"/>
    <col min="5591" max="5591" width="8.5" style="1" bestFit="1" customWidth="1"/>
    <col min="5592" max="5592" width="9.5" style="1" bestFit="1" customWidth="1"/>
    <col min="5593" max="5593" width="6.75" style="1" bestFit="1" customWidth="1"/>
    <col min="5594" max="5594" width="22.25" style="1" bestFit="1" customWidth="1"/>
    <col min="5595" max="5596" width="9.5" style="1" bestFit="1" customWidth="1"/>
    <col min="5597" max="5597" width="7.375" style="1" bestFit="1" customWidth="1"/>
    <col min="5598" max="5598" width="12.625" style="1" bestFit="1" customWidth="1"/>
    <col min="5599" max="5845" width="9" style="1"/>
    <col min="5846" max="5846" width="25.5" style="1" customWidth="1"/>
    <col min="5847" max="5847" width="8.5" style="1" bestFit="1" customWidth="1"/>
    <col min="5848" max="5848" width="9.5" style="1" bestFit="1" customWidth="1"/>
    <col min="5849" max="5849" width="6.75" style="1" bestFit="1" customWidth="1"/>
    <col min="5850" max="5850" width="22.25" style="1" bestFit="1" customWidth="1"/>
    <col min="5851" max="5852" width="9.5" style="1" bestFit="1" customWidth="1"/>
    <col min="5853" max="5853" width="7.375" style="1" bestFit="1" customWidth="1"/>
    <col min="5854" max="5854" width="12.625" style="1" bestFit="1" customWidth="1"/>
    <col min="5855" max="6101" width="9" style="1"/>
    <col min="6102" max="6102" width="25.5" style="1" customWidth="1"/>
    <col min="6103" max="6103" width="8.5" style="1" bestFit="1" customWidth="1"/>
    <col min="6104" max="6104" width="9.5" style="1" bestFit="1" customWidth="1"/>
    <col min="6105" max="6105" width="6.75" style="1" bestFit="1" customWidth="1"/>
    <col min="6106" max="6106" width="22.25" style="1" bestFit="1" customWidth="1"/>
    <col min="6107" max="6108" width="9.5" style="1" bestFit="1" customWidth="1"/>
    <col min="6109" max="6109" width="7.375" style="1" bestFit="1" customWidth="1"/>
    <col min="6110" max="6110" width="12.625" style="1" bestFit="1" customWidth="1"/>
    <col min="6111" max="6357" width="9" style="1"/>
    <col min="6358" max="6358" width="25.5" style="1" customWidth="1"/>
    <col min="6359" max="6359" width="8.5" style="1" bestFit="1" customWidth="1"/>
    <col min="6360" max="6360" width="9.5" style="1" bestFit="1" customWidth="1"/>
    <col min="6361" max="6361" width="6.75" style="1" bestFit="1" customWidth="1"/>
    <col min="6362" max="6362" width="22.25" style="1" bestFit="1" customWidth="1"/>
    <col min="6363" max="6364" width="9.5" style="1" bestFit="1" customWidth="1"/>
    <col min="6365" max="6365" width="7.375" style="1" bestFit="1" customWidth="1"/>
    <col min="6366" max="6366" width="12.625" style="1" bestFit="1" customWidth="1"/>
    <col min="6367" max="6613" width="9" style="1"/>
    <col min="6614" max="6614" width="25.5" style="1" customWidth="1"/>
    <col min="6615" max="6615" width="8.5" style="1" bestFit="1" customWidth="1"/>
    <col min="6616" max="6616" width="9.5" style="1" bestFit="1" customWidth="1"/>
    <col min="6617" max="6617" width="6.75" style="1" bestFit="1" customWidth="1"/>
    <col min="6618" max="6618" width="22.25" style="1" bestFit="1" customWidth="1"/>
    <col min="6619" max="6620" width="9.5" style="1" bestFit="1" customWidth="1"/>
    <col min="6621" max="6621" width="7.375" style="1" bestFit="1" customWidth="1"/>
    <col min="6622" max="6622" width="12.625" style="1" bestFit="1" customWidth="1"/>
    <col min="6623" max="6869" width="9" style="1"/>
    <col min="6870" max="6870" width="25.5" style="1" customWidth="1"/>
    <col min="6871" max="6871" width="8.5" style="1" bestFit="1" customWidth="1"/>
    <col min="6872" max="6872" width="9.5" style="1" bestFit="1" customWidth="1"/>
    <col min="6873" max="6873" width="6.75" style="1" bestFit="1" customWidth="1"/>
    <col min="6874" max="6874" width="22.25" style="1" bestFit="1" customWidth="1"/>
    <col min="6875" max="6876" width="9.5" style="1" bestFit="1" customWidth="1"/>
    <col min="6877" max="6877" width="7.375" style="1" bestFit="1" customWidth="1"/>
    <col min="6878" max="6878" width="12.625" style="1" bestFit="1" customWidth="1"/>
    <col min="6879" max="7125" width="9" style="1"/>
    <col min="7126" max="7126" width="25.5" style="1" customWidth="1"/>
    <col min="7127" max="7127" width="8.5" style="1" bestFit="1" customWidth="1"/>
    <col min="7128" max="7128" width="9.5" style="1" bestFit="1" customWidth="1"/>
    <col min="7129" max="7129" width="6.75" style="1" bestFit="1" customWidth="1"/>
    <col min="7130" max="7130" width="22.25" style="1" bestFit="1" customWidth="1"/>
    <col min="7131" max="7132" width="9.5" style="1" bestFit="1" customWidth="1"/>
    <col min="7133" max="7133" width="7.375" style="1" bestFit="1" customWidth="1"/>
    <col min="7134" max="7134" width="12.625" style="1" bestFit="1" customWidth="1"/>
    <col min="7135" max="7381" width="9" style="1"/>
    <col min="7382" max="7382" width="25.5" style="1" customWidth="1"/>
    <col min="7383" max="7383" width="8.5" style="1" bestFit="1" customWidth="1"/>
    <col min="7384" max="7384" width="9.5" style="1" bestFit="1" customWidth="1"/>
    <col min="7385" max="7385" width="6.75" style="1" bestFit="1" customWidth="1"/>
    <col min="7386" max="7386" width="22.25" style="1" bestFit="1" customWidth="1"/>
    <col min="7387" max="7388" width="9.5" style="1" bestFit="1" customWidth="1"/>
    <col min="7389" max="7389" width="7.375" style="1" bestFit="1" customWidth="1"/>
    <col min="7390" max="7390" width="12.625" style="1" bestFit="1" customWidth="1"/>
    <col min="7391" max="7637" width="9" style="1"/>
    <col min="7638" max="7638" width="25.5" style="1" customWidth="1"/>
    <col min="7639" max="7639" width="8.5" style="1" bestFit="1" customWidth="1"/>
    <col min="7640" max="7640" width="9.5" style="1" bestFit="1" customWidth="1"/>
    <col min="7641" max="7641" width="6.75" style="1" bestFit="1" customWidth="1"/>
    <col min="7642" max="7642" width="22.25" style="1" bestFit="1" customWidth="1"/>
    <col min="7643" max="7644" width="9.5" style="1" bestFit="1" customWidth="1"/>
    <col min="7645" max="7645" width="7.375" style="1" bestFit="1" customWidth="1"/>
    <col min="7646" max="7646" width="12.625" style="1" bestFit="1" customWidth="1"/>
    <col min="7647" max="7893" width="9" style="1"/>
    <col min="7894" max="7894" width="25.5" style="1" customWidth="1"/>
    <col min="7895" max="7895" width="8.5" style="1" bestFit="1" customWidth="1"/>
    <col min="7896" max="7896" width="9.5" style="1" bestFit="1" customWidth="1"/>
    <col min="7897" max="7897" width="6.75" style="1" bestFit="1" customWidth="1"/>
    <col min="7898" max="7898" width="22.25" style="1" bestFit="1" customWidth="1"/>
    <col min="7899" max="7900" width="9.5" style="1" bestFit="1" customWidth="1"/>
    <col min="7901" max="7901" width="7.375" style="1" bestFit="1" customWidth="1"/>
    <col min="7902" max="7902" width="12.625" style="1" bestFit="1" customWidth="1"/>
    <col min="7903" max="8149" width="9" style="1"/>
    <col min="8150" max="8150" width="25.5" style="1" customWidth="1"/>
    <col min="8151" max="8151" width="8.5" style="1" bestFit="1" customWidth="1"/>
    <col min="8152" max="8152" width="9.5" style="1" bestFit="1" customWidth="1"/>
    <col min="8153" max="8153" width="6.75" style="1" bestFit="1" customWidth="1"/>
    <col min="8154" max="8154" width="22.25" style="1" bestFit="1" customWidth="1"/>
    <col min="8155" max="8156" width="9.5" style="1" bestFit="1" customWidth="1"/>
    <col min="8157" max="8157" width="7.375" style="1" bestFit="1" customWidth="1"/>
    <col min="8158" max="8158" width="12.625" style="1" bestFit="1" customWidth="1"/>
    <col min="8159" max="8405" width="9" style="1"/>
    <col min="8406" max="8406" width="25.5" style="1" customWidth="1"/>
    <col min="8407" max="8407" width="8.5" style="1" bestFit="1" customWidth="1"/>
    <col min="8408" max="8408" width="9.5" style="1" bestFit="1" customWidth="1"/>
    <col min="8409" max="8409" width="6.75" style="1" bestFit="1" customWidth="1"/>
    <col min="8410" max="8410" width="22.25" style="1" bestFit="1" customWidth="1"/>
    <col min="8411" max="8412" width="9.5" style="1" bestFit="1" customWidth="1"/>
    <col min="8413" max="8413" width="7.375" style="1" bestFit="1" customWidth="1"/>
    <col min="8414" max="8414" width="12.625" style="1" bestFit="1" customWidth="1"/>
    <col min="8415" max="8661" width="9" style="1"/>
    <col min="8662" max="8662" width="25.5" style="1" customWidth="1"/>
    <col min="8663" max="8663" width="8.5" style="1" bestFit="1" customWidth="1"/>
    <col min="8664" max="8664" width="9.5" style="1" bestFit="1" customWidth="1"/>
    <col min="8665" max="8665" width="6.75" style="1" bestFit="1" customWidth="1"/>
    <col min="8666" max="8666" width="22.25" style="1" bestFit="1" customWidth="1"/>
    <col min="8667" max="8668" width="9.5" style="1" bestFit="1" customWidth="1"/>
    <col min="8669" max="8669" width="7.375" style="1" bestFit="1" customWidth="1"/>
    <col min="8670" max="8670" width="12.625" style="1" bestFit="1" customWidth="1"/>
    <col min="8671" max="8917" width="9" style="1"/>
    <col min="8918" max="8918" width="25.5" style="1" customWidth="1"/>
    <col min="8919" max="8919" width="8.5" style="1" bestFit="1" customWidth="1"/>
    <col min="8920" max="8920" width="9.5" style="1" bestFit="1" customWidth="1"/>
    <col min="8921" max="8921" width="6.75" style="1" bestFit="1" customWidth="1"/>
    <col min="8922" max="8922" width="22.25" style="1" bestFit="1" customWidth="1"/>
    <col min="8923" max="8924" width="9.5" style="1" bestFit="1" customWidth="1"/>
    <col min="8925" max="8925" width="7.375" style="1" bestFit="1" customWidth="1"/>
    <col min="8926" max="8926" width="12.625" style="1" bestFit="1" customWidth="1"/>
    <col min="8927" max="9173" width="9" style="1"/>
    <col min="9174" max="9174" width="25.5" style="1" customWidth="1"/>
    <col min="9175" max="9175" width="8.5" style="1" bestFit="1" customWidth="1"/>
    <col min="9176" max="9176" width="9.5" style="1" bestFit="1" customWidth="1"/>
    <col min="9177" max="9177" width="6.75" style="1" bestFit="1" customWidth="1"/>
    <col min="9178" max="9178" width="22.25" style="1" bestFit="1" customWidth="1"/>
    <col min="9179" max="9180" width="9.5" style="1" bestFit="1" customWidth="1"/>
    <col min="9181" max="9181" width="7.375" style="1" bestFit="1" customWidth="1"/>
    <col min="9182" max="9182" width="12.625" style="1" bestFit="1" customWidth="1"/>
    <col min="9183" max="9429" width="9" style="1"/>
    <col min="9430" max="9430" width="25.5" style="1" customWidth="1"/>
    <col min="9431" max="9431" width="8.5" style="1" bestFit="1" customWidth="1"/>
    <col min="9432" max="9432" width="9.5" style="1" bestFit="1" customWidth="1"/>
    <col min="9433" max="9433" width="6.75" style="1" bestFit="1" customWidth="1"/>
    <col min="9434" max="9434" width="22.25" style="1" bestFit="1" customWidth="1"/>
    <col min="9435" max="9436" width="9.5" style="1" bestFit="1" customWidth="1"/>
    <col min="9437" max="9437" width="7.375" style="1" bestFit="1" customWidth="1"/>
    <col min="9438" max="9438" width="12.625" style="1" bestFit="1" customWidth="1"/>
    <col min="9439" max="9685" width="9" style="1"/>
    <col min="9686" max="9686" width="25.5" style="1" customWidth="1"/>
    <col min="9687" max="9687" width="8.5" style="1" bestFit="1" customWidth="1"/>
    <col min="9688" max="9688" width="9.5" style="1" bestFit="1" customWidth="1"/>
    <col min="9689" max="9689" width="6.75" style="1" bestFit="1" customWidth="1"/>
    <col min="9690" max="9690" width="22.25" style="1" bestFit="1" customWidth="1"/>
    <col min="9691" max="9692" width="9.5" style="1" bestFit="1" customWidth="1"/>
    <col min="9693" max="9693" width="7.375" style="1" bestFit="1" customWidth="1"/>
    <col min="9694" max="9694" width="12.625" style="1" bestFit="1" customWidth="1"/>
    <col min="9695" max="9941" width="9" style="1"/>
    <col min="9942" max="9942" width="25.5" style="1" customWidth="1"/>
    <col min="9943" max="9943" width="8.5" style="1" bestFit="1" customWidth="1"/>
    <col min="9944" max="9944" width="9.5" style="1" bestFit="1" customWidth="1"/>
    <col min="9945" max="9945" width="6.75" style="1" bestFit="1" customWidth="1"/>
    <col min="9946" max="9946" width="22.25" style="1" bestFit="1" customWidth="1"/>
    <col min="9947" max="9948" width="9.5" style="1" bestFit="1" customWidth="1"/>
    <col min="9949" max="9949" width="7.375" style="1" bestFit="1" customWidth="1"/>
    <col min="9950" max="9950" width="12.625" style="1" bestFit="1" customWidth="1"/>
    <col min="9951" max="10197" width="9" style="1"/>
    <col min="10198" max="10198" width="25.5" style="1" customWidth="1"/>
    <col min="10199" max="10199" width="8.5" style="1" bestFit="1" customWidth="1"/>
    <col min="10200" max="10200" width="9.5" style="1" bestFit="1" customWidth="1"/>
    <col min="10201" max="10201" width="6.75" style="1" bestFit="1" customWidth="1"/>
    <col min="10202" max="10202" width="22.25" style="1" bestFit="1" customWidth="1"/>
    <col min="10203" max="10204" width="9.5" style="1" bestFit="1" customWidth="1"/>
    <col min="10205" max="10205" width="7.375" style="1" bestFit="1" customWidth="1"/>
    <col min="10206" max="10206" width="12.625" style="1" bestFit="1" customWidth="1"/>
    <col min="10207" max="10453" width="9" style="1"/>
    <col min="10454" max="10454" width="25.5" style="1" customWidth="1"/>
    <col min="10455" max="10455" width="8.5" style="1" bestFit="1" customWidth="1"/>
    <col min="10456" max="10456" width="9.5" style="1" bestFit="1" customWidth="1"/>
    <col min="10457" max="10457" width="6.75" style="1" bestFit="1" customWidth="1"/>
    <col min="10458" max="10458" width="22.25" style="1" bestFit="1" customWidth="1"/>
    <col min="10459" max="10460" width="9.5" style="1" bestFit="1" customWidth="1"/>
    <col min="10461" max="10461" width="7.375" style="1" bestFit="1" customWidth="1"/>
    <col min="10462" max="10462" width="12.625" style="1" bestFit="1" customWidth="1"/>
    <col min="10463" max="10709" width="9" style="1"/>
    <col min="10710" max="10710" width="25.5" style="1" customWidth="1"/>
    <col min="10711" max="10711" width="8.5" style="1" bestFit="1" customWidth="1"/>
    <col min="10712" max="10712" width="9.5" style="1" bestFit="1" customWidth="1"/>
    <col min="10713" max="10713" width="6.75" style="1" bestFit="1" customWidth="1"/>
    <col min="10714" max="10714" width="22.25" style="1" bestFit="1" customWidth="1"/>
    <col min="10715" max="10716" width="9.5" style="1" bestFit="1" customWidth="1"/>
    <col min="10717" max="10717" width="7.375" style="1" bestFit="1" customWidth="1"/>
    <col min="10718" max="10718" width="12.625" style="1" bestFit="1" customWidth="1"/>
    <col min="10719" max="10965" width="9" style="1"/>
    <col min="10966" max="10966" width="25.5" style="1" customWidth="1"/>
    <col min="10967" max="10967" width="8.5" style="1" bestFit="1" customWidth="1"/>
    <col min="10968" max="10968" width="9.5" style="1" bestFit="1" customWidth="1"/>
    <col min="10969" max="10969" width="6.75" style="1" bestFit="1" customWidth="1"/>
    <col min="10970" max="10970" width="22.25" style="1" bestFit="1" customWidth="1"/>
    <col min="10971" max="10972" width="9.5" style="1" bestFit="1" customWidth="1"/>
    <col min="10973" max="10973" width="7.375" style="1" bestFit="1" customWidth="1"/>
    <col min="10974" max="10974" width="12.625" style="1" bestFit="1" customWidth="1"/>
    <col min="10975" max="11221" width="9" style="1"/>
    <col min="11222" max="11222" width="25.5" style="1" customWidth="1"/>
    <col min="11223" max="11223" width="8.5" style="1" bestFit="1" customWidth="1"/>
    <col min="11224" max="11224" width="9.5" style="1" bestFit="1" customWidth="1"/>
    <col min="11225" max="11225" width="6.75" style="1" bestFit="1" customWidth="1"/>
    <col min="11226" max="11226" width="22.25" style="1" bestFit="1" customWidth="1"/>
    <col min="11227" max="11228" width="9.5" style="1" bestFit="1" customWidth="1"/>
    <col min="11229" max="11229" width="7.375" style="1" bestFit="1" customWidth="1"/>
    <col min="11230" max="11230" width="12.625" style="1" bestFit="1" customWidth="1"/>
    <col min="11231" max="11477" width="9" style="1"/>
    <col min="11478" max="11478" width="25.5" style="1" customWidth="1"/>
    <col min="11479" max="11479" width="8.5" style="1" bestFit="1" customWidth="1"/>
    <col min="11480" max="11480" width="9.5" style="1" bestFit="1" customWidth="1"/>
    <col min="11481" max="11481" width="6.75" style="1" bestFit="1" customWidth="1"/>
    <col min="11482" max="11482" width="22.25" style="1" bestFit="1" customWidth="1"/>
    <col min="11483" max="11484" width="9.5" style="1" bestFit="1" customWidth="1"/>
    <col min="11485" max="11485" width="7.375" style="1" bestFit="1" customWidth="1"/>
    <col min="11486" max="11486" width="12.625" style="1" bestFit="1" customWidth="1"/>
    <col min="11487" max="11733" width="9" style="1"/>
    <col min="11734" max="11734" width="25.5" style="1" customWidth="1"/>
    <col min="11735" max="11735" width="8.5" style="1" bestFit="1" customWidth="1"/>
    <col min="11736" max="11736" width="9.5" style="1" bestFit="1" customWidth="1"/>
    <col min="11737" max="11737" width="6.75" style="1" bestFit="1" customWidth="1"/>
    <col min="11738" max="11738" width="22.25" style="1" bestFit="1" customWidth="1"/>
    <col min="11739" max="11740" width="9.5" style="1" bestFit="1" customWidth="1"/>
    <col min="11741" max="11741" width="7.375" style="1" bestFit="1" customWidth="1"/>
    <col min="11742" max="11742" width="12.625" style="1" bestFit="1" customWidth="1"/>
    <col min="11743" max="11989" width="9" style="1"/>
    <col min="11990" max="11990" width="25.5" style="1" customWidth="1"/>
    <col min="11991" max="11991" width="8.5" style="1" bestFit="1" customWidth="1"/>
    <col min="11992" max="11992" width="9.5" style="1" bestFit="1" customWidth="1"/>
    <col min="11993" max="11993" width="6.75" style="1" bestFit="1" customWidth="1"/>
    <col min="11994" max="11994" width="22.25" style="1" bestFit="1" customWidth="1"/>
    <col min="11995" max="11996" width="9.5" style="1" bestFit="1" customWidth="1"/>
    <col min="11997" max="11997" width="7.375" style="1" bestFit="1" customWidth="1"/>
    <col min="11998" max="11998" width="12.625" style="1" bestFit="1" customWidth="1"/>
    <col min="11999" max="12245" width="9" style="1"/>
    <col min="12246" max="12246" width="25.5" style="1" customWidth="1"/>
    <col min="12247" max="12247" width="8.5" style="1" bestFit="1" customWidth="1"/>
    <col min="12248" max="12248" width="9.5" style="1" bestFit="1" customWidth="1"/>
    <col min="12249" max="12249" width="6.75" style="1" bestFit="1" customWidth="1"/>
    <col min="12250" max="12250" width="22.25" style="1" bestFit="1" customWidth="1"/>
    <col min="12251" max="12252" width="9.5" style="1" bestFit="1" customWidth="1"/>
    <col min="12253" max="12253" width="7.375" style="1" bestFit="1" customWidth="1"/>
    <col min="12254" max="12254" width="12.625" style="1" bestFit="1" customWidth="1"/>
    <col min="12255" max="12501" width="9" style="1"/>
    <col min="12502" max="12502" width="25.5" style="1" customWidth="1"/>
    <col min="12503" max="12503" width="8.5" style="1" bestFit="1" customWidth="1"/>
    <col min="12504" max="12504" width="9.5" style="1" bestFit="1" customWidth="1"/>
    <col min="12505" max="12505" width="6.75" style="1" bestFit="1" customWidth="1"/>
    <col min="12506" max="12506" width="22.25" style="1" bestFit="1" customWidth="1"/>
    <col min="12507" max="12508" width="9.5" style="1" bestFit="1" customWidth="1"/>
    <col min="12509" max="12509" width="7.375" style="1" bestFit="1" customWidth="1"/>
    <col min="12510" max="12510" width="12.625" style="1" bestFit="1" customWidth="1"/>
    <col min="12511" max="12757" width="9" style="1"/>
    <col min="12758" max="12758" width="25.5" style="1" customWidth="1"/>
    <col min="12759" max="12759" width="8.5" style="1" bestFit="1" customWidth="1"/>
    <col min="12760" max="12760" width="9.5" style="1" bestFit="1" customWidth="1"/>
    <col min="12761" max="12761" width="6.75" style="1" bestFit="1" customWidth="1"/>
    <col min="12762" max="12762" width="22.25" style="1" bestFit="1" customWidth="1"/>
    <col min="12763" max="12764" width="9.5" style="1" bestFit="1" customWidth="1"/>
    <col min="12765" max="12765" width="7.375" style="1" bestFit="1" customWidth="1"/>
    <col min="12766" max="12766" width="12.625" style="1" bestFit="1" customWidth="1"/>
    <col min="12767" max="13013" width="9" style="1"/>
    <col min="13014" max="13014" width="25.5" style="1" customWidth="1"/>
    <col min="13015" max="13015" width="8.5" style="1" bestFit="1" customWidth="1"/>
    <col min="13016" max="13016" width="9.5" style="1" bestFit="1" customWidth="1"/>
    <col min="13017" max="13017" width="6.75" style="1" bestFit="1" customWidth="1"/>
    <col min="13018" max="13018" width="22.25" style="1" bestFit="1" customWidth="1"/>
    <col min="13019" max="13020" width="9.5" style="1" bestFit="1" customWidth="1"/>
    <col min="13021" max="13021" width="7.375" style="1" bestFit="1" customWidth="1"/>
    <col min="13022" max="13022" width="12.625" style="1" bestFit="1" customWidth="1"/>
    <col min="13023" max="13269" width="9" style="1"/>
    <col min="13270" max="13270" width="25.5" style="1" customWidth="1"/>
    <col min="13271" max="13271" width="8.5" style="1" bestFit="1" customWidth="1"/>
    <col min="13272" max="13272" width="9.5" style="1" bestFit="1" customWidth="1"/>
    <col min="13273" max="13273" width="6.75" style="1" bestFit="1" customWidth="1"/>
    <col min="13274" max="13274" width="22.25" style="1" bestFit="1" customWidth="1"/>
    <col min="13275" max="13276" width="9.5" style="1" bestFit="1" customWidth="1"/>
    <col min="13277" max="13277" width="7.375" style="1" bestFit="1" customWidth="1"/>
    <col min="13278" max="13278" width="12.625" style="1" bestFit="1" customWidth="1"/>
    <col min="13279" max="13525" width="9" style="1"/>
    <col min="13526" max="13526" width="25.5" style="1" customWidth="1"/>
    <col min="13527" max="13527" width="8.5" style="1" bestFit="1" customWidth="1"/>
    <col min="13528" max="13528" width="9.5" style="1" bestFit="1" customWidth="1"/>
    <col min="13529" max="13529" width="6.75" style="1" bestFit="1" customWidth="1"/>
    <col min="13530" max="13530" width="22.25" style="1" bestFit="1" customWidth="1"/>
    <col min="13531" max="13532" width="9.5" style="1" bestFit="1" customWidth="1"/>
    <col min="13533" max="13533" width="7.375" style="1" bestFit="1" customWidth="1"/>
    <col min="13534" max="13534" width="12.625" style="1" bestFit="1" customWidth="1"/>
    <col min="13535" max="13781" width="9" style="1"/>
    <col min="13782" max="13782" width="25.5" style="1" customWidth="1"/>
    <col min="13783" max="13783" width="8.5" style="1" bestFit="1" customWidth="1"/>
    <col min="13784" max="13784" width="9.5" style="1" bestFit="1" customWidth="1"/>
    <col min="13785" max="13785" width="6.75" style="1" bestFit="1" customWidth="1"/>
    <col min="13786" max="13786" width="22.25" style="1" bestFit="1" customWidth="1"/>
    <col min="13787" max="13788" width="9.5" style="1" bestFit="1" customWidth="1"/>
    <col min="13789" max="13789" width="7.375" style="1" bestFit="1" customWidth="1"/>
    <col min="13790" max="13790" width="12.625" style="1" bestFit="1" customWidth="1"/>
    <col min="13791" max="14037" width="9" style="1"/>
    <col min="14038" max="14038" width="25.5" style="1" customWidth="1"/>
    <col min="14039" max="14039" width="8.5" style="1" bestFit="1" customWidth="1"/>
    <col min="14040" max="14040" width="9.5" style="1" bestFit="1" customWidth="1"/>
    <col min="14041" max="14041" width="6.75" style="1" bestFit="1" customWidth="1"/>
    <col min="14042" max="14042" width="22.25" style="1" bestFit="1" customWidth="1"/>
    <col min="14043" max="14044" width="9.5" style="1" bestFit="1" customWidth="1"/>
    <col min="14045" max="14045" width="7.375" style="1" bestFit="1" customWidth="1"/>
    <col min="14046" max="14046" width="12.625" style="1" bestFit="1" customWidth="1"/>
    <col min="14047" max="14293" width="9" style="1"/>
    <col min="14294" max="14294" width="25.5" style="1" customWidth="1"/>
    <col min="14295" max="14295" width="8.5" style="1" bestFit="1" customWidth="1"/>
    <col min="14296" max="14296" width="9.5" style="1" bestFit="1" customWidth="1"/>
    <col min="14297" max="14297" width="6.75" style="1" bestFit="1" customWidth="1"/>
    <col min="14298" max="14298" width="22.25" style="1" bestFit="1" customWidth="1"/>
    <col min="14299" max="14300" width="9.5" style="1" bestFit="1" customWidth="1"/>
    <col min="14301" max="14301" width="7.375" style="1" bestFit="1" customWidth="1"/>
    <col min="14302" max="14302" width="12.625" style="1" bestFit="1" customWidth="1"/>
    <col min="14303" max="14549" width="9" style="1"/>
    <col min="14550" max="14550" width="25.5" style="1" customWidth="1"/>
    <col min="14551" max="14551" width="8.5" style="1" bestFit="1" customWidth="1"/>
    <col min="14552" max="14552" width="9.5" style="1" bestFit="1" customWidth="1"/>
    <col min="14553" max="14553" width="6.75" style="1" bestFit="1" customWidth="1"/>
    <col min="14554" max="14554" width="22.25" style="1" bestFit="1" customWidth="1"/>
    <col min="14555" max="14556" width="9.5" style="1" bestFit="1" customWidth="1"/>
    <col min="14557" max="14557" width="7.375" style="1" bestFit="1" customWidth="1"/>
    <col min="14558" max="14558" width="12.625" style="1" bestFit="1" customWidth="1"/>
    <col min="14559" max="14805" width="9" style="1"/>
    <col min="14806" max="14806" width="25.5" style="1" customWidth="1"/>
    <col min="14807" max="14807" width="8.5" style="1" bestFit="1" customWidth="1"/>
    <col min="14808" max="14808" width="9.5" style="1" bestFit="1" customWidth="1"/>
    <col min="14809" max="14809" width="6.75" style="1" bestFit="1" customWidth="1"/>
    <col min="14810" max="14810" width="22.25" style="1" bestFit="1" customWidth="1"/>
    <col min="14811" max="14812" width="9.5" style="1" bestFit="1" customWidth="1"/>
    <col min="14813" max="14813" width="7.375" style="1" bestFit="1" customWidth="1"/>
    <col min="14814" max="14814" width="12.625" style="1" bestFit="1" customWidth="1"/>
    <col min="14815" max="15061" width="9" style="1"/>
    <col min="15062" max="15062" width="25.5" style="1" customWidth="1"/>
    <col min="15063" max="15063" width="8.5" style="1" bestFit="1" customWidth="1"/>
    <col min="15064" max="15064" width="9.5" style="1" bestFit="1" customWidth="1"/>
    <col min="15065" max="15065" width="6.75" style="1" bestFit="1" customWidth="1"/>
    <col min="15066" max="15066" width="22.25" style="1" bestFit="1" customWidth="1"/>
    <col min="15067" max="15068" width="9.5" style="1" bestFit="1" customWidth="1"/>
    <col min="15069" max="15069" width="7.375" style="1" bestFit="1" customWidth="1"/>
    <col min="15070" max="15070" width="12.625" style="1" bestFit="1" customWidth="1"/>
    <col min="15071" max="15317" width="9" style="1"/>
    <col min="15318" max="15318" width="25.5" style="1" customWidth="1"/>
    <col min="15319" max="15319" width="8.5" style="1" bestFit="1" customWidth="1"/>
    <col min="15320" max="15320" width="9.5" style="1" bestFit="1" customWidth="1"/>
    <col min="15321" max="15321" width="6.75" style="1" bestFit="1" customWidth="1"/>
    <col min="15322" max="15322" width="22.25" style="1" bestFit="1" customWidth="1"/>
    <col min="15323" max="15324" width="9.5" style="1" bestFit="1" customWidth="1"/>
    <col min="15325" max="15325" width="7.375" style="1" bestFit="1" customWidth="1"/>
    <col min="15326" max="15326" width="12.625" style="1" bestFit="1" customWidth="1"/>
    <col min="15327" max="15573" width="9" style="1"/>
    <col min="15574" max="15574" width="25.5" style="1" customWidth="1"/>
    <col min="15575" max="15575" width="8.5" style="1" bestFit="1" customWidth="1"/>
    <col min="15576" max="15576" width="9.5" style="1" bestFit="1" customWidth="1"/>
    <col min="15577" max="15577" width="6.75" style="1" bestFit="1" customWidth="1"/>
    <col min="15578" max="15578" width="22.25" style="1" bestFit="1" customWidth="1"/>
    <col min="15579" max="15580" width="9.5" style="1" bestFit="1" customWidth="1"/>
    <col min="15581" max="15581" width="7.375" style="1" bestFit="1" customWidth="1"/>
    <col min="15582" max="15582" width="12.625" style="1" bestFit="1" customWidth="1"/>
    <col min="15583" max="15829" width="9" style="1"/>
    <col min="15830" max="15830" width="25.5" style="1" customWidth="1"/>
    <col min="15831" max="15831" width="8.5" style="1" bestFit="1" customWidth="1"/>
    <col min="15832" max="15832" width="9.5" style="1" bestFit="1" customWidth="1"/>
    <col min="15833" max="15833" width="6.75" style="1" bestFit="1" customWidth="1"/>
    <col min="15834" max="15834" width="22.25" style="1" bestFit="1" customWidth="1"/>
    <col min="15835" max="15836" width="9.5" style="1" bestFit="1" customWidth="1"/>
    <col min="15837" max="15837" width="7.375" style="1" bestFit="1" customWidth="1"/>
    <col min="15838" max="15838" width="12.625" style="1" bestFit="1" customWidth="1"/>
    <col min="15839" max="16085" width="9" style="1"/>
    <col min="16086" max="16086" width="25.5" style="1" customWidth="1"/>
    <col min="16087" max="16087" width="8.5" style="1" bestFit="1" customWidth="1"/>
    <col min="16088" max="16088" width="9.5" style="1" bestFit="1" customWidth="1"/>
    <col min="16089" max="16089" width="6.75" style="1" bestFit="1" customWidth="1"/>
    <col min="16090" max="16090" width="22.25" style="1" bestFit="1" customWidth="1"/>
    <col min="16091" max="16092" width="9.5" style="1" bestFit="1" customWidth="1"/>
    <col min="16093" max="16093" width="7.375" style="1" bestFit="1" customWidth="1"/>
    <col min="16094" max="16094" width="12.625" style="1" bestFit="1" customWidth="1"/>
    <col min="16095" max="16384" width="9" style="1"/>
  </cols>
  <sheetData>
    <row r="1" spans="1:15" ht="24">
      <c r="A1" s="183" t="s">
        <v>490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5" s="5" customFormat="1" ht="18.75" customHeight="1">
      <c r="A2" s="2"/>
      <c r="B2" s="61"/>
      <c r="C2" s="61"/>
      <c r="D2" s="184"/>
      <c r="E2" s="184"/>
      <c r="F2" s="184"/>
      <c r="G2" s="62"/>
      <c r="H2" s="62"/>
      <c r="I2" s="185" t="s">
        <v>314</v>
      </c>
      <c r="J2" s="185"/>
      <c r="K2" s="37"/>
      <c r="L2" s="37"/>
    </row>
    <row r="3" spans="1:15" ht="20.25" customHeight="1">
      <c r="A3" s="186" t="s">
        <v>221</v>
      </c>
      <c r="B3" s="186"/>
      <c r="C3" s="186"/>
      <c r="D3" s="186"/>
      <c r="E3" s="186"/>
      <c r="F3" s="187" t="s">
        <v>1</v>
      </c>
      <c r="G3" s="187"/>
      <c r="H3" s="187"/>
      <c r="I3" s="187"/>
      <c r="J3" s="187"/>
    </row>
    <row r="4" spans="1:15" ht="20.25" customHeight="1">
      <c r="A4" s="145" t="s">
        <v>2</v>
      </c>
      <c r="B4" s="155" t="s">
        <v>77</v>
      </c>
      <c r="C4" s="155" t="s">
        <v>79</v>
      </c>
      <c r="D4" s="155" t="s">
        <v>81</v>
      </c>
      <c r="E4" s="155" t="s">
        <v>233</v>
      </c>
      <c r="F4" s="156" t="s">
        <v>2</v>
      </c>
      <c r="G4" s="155" t="s">
        <v>76</v>
      </c>
      <c r="H4" s="155" t="s">
        <v>78</v>
      </c>
      <c r="I4" s="155" t="s">
        <v>80</v>
      </c>
      <c r="J4" s="155" t="s">
        <v>232</v>
      </c>
      <c r="M4" s="1" t="s">
        <v>309</v>
      </c>
      <c r="N4" s="1" t="s">
        <v>310</v>
      </c>
    </row>
    <row r="5" spans="1:15" ht="20.25" customHeight="1">
      <c r="A5" s="146" t="s">
        <v>226</v>
      </c>
      <c r="B5" s="157">
        <f>B6+B30</f>
        <v>402611833.48000002</v>
      </c>
      <c r="C5" s="157">
        <f>C6+C30</f>
        <v>402611833.48000002</v>
      </c>
      <c r="D5" s="157">
        <f>D6+D30</f>
        <v>411349046.69999999</v>
      </c>
      <c r="E5" s="169">
        <v>0.92</v>
      </c>
      <c r="F5" s="158" t="s">
        <v>226</v>
      </c>
      <c r="G5" s="159">
        <f>G6+G31</f>
        <v>402611833.48000002</v>
      </c>
      <c r="H5" s="159">
        <f>H6+H31</f>
        <v>402611833.48000002</v>
      </c>
      <c r="I5" s="159">
        <f>I6+I31</f>
        <v>411349046.69999999</v>
      </c>
      <c r="J5" s="172">
        <v>0.92</v>
      </c>
      <c r="K5" s="36">
        <v>1352892</v>
      </c>
      <c r="L5" s="36">
        <v>1352892</v>
      </c>
      <c r="M5" s="8">
        <f>M6+M30</f>
        <v>1330004</v>
      </c>
      <c r="N5" s="10">
        <f>N6+N31</f>
        <v>1330004</v>
      </c>
      <c r="O5" s="16"/>
    </row>
    <row r="6" spans="1:15" ht="20.25" customHeight="1">
      <c r="A6" s="150" t="s">
        <v>6</v>
      </c>
      <c r="B6" s="157">
        <f>B7+B22</f>
        <v>373040000</v>
      </c>
      <c r="C6" s="157">
        <f>C7+C22</f>
        <v>373040000</v>
      </c>
      <c r="D6" s="157">
        <f>D7+D22</f>
        <v>351429685</v>
      </c>
      <c r="E6" s="169">
        <v>-6.5</v>
      </c>
      <c r="F6" s="159" t="s">
        <v>7</v>
      </c>
      <c r="G6" s="159">
        <f>SUM(G7:G30)</f>
        <v>89735833.479999989</v>
      </c>
      <c r="H6" s="159">
        <f t="shared" ref="H6:I6" si="0">SUM(H7:H30)</f>
        <v>107223054.74000001</v>
      </c>
      <c r="I6" s="159">
        <f t="shared" si="0"/>
        <v>107054228.30000001</v>
      </c>
      <c r="J6" s="172">
        <v>31.93</v>
      </c>
      <c r="K6" s="36">
        <v>619852</v>
      </c>
      <c r="L6" s="36">
        <v>1058376</v>
      </c>
      <c r="M6" s="8">
        <f>M7+M22</f>
        <v>755314</v>
      </c>
      <c r="N6" s="10">
        <f t="shared" ref="N6" si="1">SUM(N7:N30)</f>
        <v>1063130</v>
      </c>
    </row>
    <row r="7" spans="1:15" ht="20.25" customHeight="1">
      <c r="A7" s="147" t="s">
        <v>8</v>
      </c>
      <c r="B7" s="160">
        <f>SUM(B8:B21)</f>
        <v>373040000</v>
      </c>
      <c r="C7" s="160">
        <f>SUM(C8:C21)</f>
        <v>373040000</v>
      </c>
      <c r="D7" s="160">
        <f t="shared" ref="D7" si="2">SUM(D8:D21)</f>
        <v>351140624</v>
      </c>
      <c r="E7" s="170">
        <v>-6.54</v>
      </c>
      <c r="F7" s="162" t="s">
        <v>9</v>
      </c>
      <c r="G7" s="163">
        <v>18178996.359999999</v>
      </c>
      <c r="H7" s="177">
        <v>17283683.629999999</v>
      </c>
      <c r="I7" s="163">
        <v>17283683.629999999</v>
      </c>
      <c r="J7" s="171">
        <v>-4.3499999999999996</v>
      </c>
      <c r="K7" s="36">
        <v>541362</v>
      </c>
      <c r="L7" s="36">
        <v>89240</v>
      </c>
      <c r="M7" s="13">
        <f t="shared" ref="M7" si="3">SUM(M8:M21)</f>
        <v>686409</v>
      </c>
      <c r="N7" s="1">
        <v>86783</v>
      </c>
    </row>
    <row r="8" spans="1:15" ht="20.25" customHeight="1">
      <c r="A8" s="151" t="s">
        <v>10</v>
      </c>
      <c r="B8" s="160">
        <v>200000000</v>
      </c>
      <c r="C8" s="176">
        <v>200000000</v>
      </c>
      <c r="D8" s="160">
        <v>170980533</v>
      </c>
      <c r="E8" s="170">
        <v>-2.74</v>
      </c>
      <c r="F8" s="162" t="s">
        <v>11</v>
      </c>
      <c r="G8" s="163">
        <v>214276</v>
      </c>
      <c r="H8" s="177">
        <v>342570.82</v>
      </c>
      <c r="I8" s="163">
        <v>342570.82</v>
      </c>
      <c r="J8" s="171">
        <v>7.53</v>
      </c>
      <c r="K8" s="36">
        <v>123964</v>
      </c>
      <c r="L8" s="36">
        <v>1755</v>
      </c>
      <c r="M8" s="1">
        <v>120330</v>
      </c>
      <c r="N8" s="1">
        <v>1160</v>
      </c>
    </row>
    <row r="9" spans="1:15" ht="20.25" customHeight="1">
      <c r="A9" s="151" t="s">
        <v>12</v>
      </c>
      <c r="B9" s="160"/>
      <c r="C9" s="176"/>
      <c r="D9" s="160"/>
      <c r="E9" s="170"/>
      <c r="F9" s="162" t="s">
        <v>13</v>
      </c>
      <c r="G9" s="163">
        <v>9118917.7799999993</v>
      </c>
      <c r="H9" s="177">
        <v>8791823.9299999997</v>
      </c>
      <c r="I9" s="163">
        <v>8791823.9299999997</v>
      </c>
      <c r="J9" s="171">
        <v>-23.53</v>
      </c>
      <c r="K9" s="36">
        <v>903</v>
      </c>
      <c r="L9" s="36">
        <v>95760</v>
      </c>
      <c r="M9" s="1">
        <v>1199</v>
      </c>
      <c r="N9" s="1">
        <v>106080</v>
      </c>
    </row>
    <row r="10" spans="1:15" ht="20.25" customHeight="1">
      <c r="A10" s="151" t="s">
        <v>14</v>
      </c>
      <c r="B10" s="160">
        <v>102040000</v>
      </c>
      <c r="C10" s="176">
        <v>102040000</v>
      </c>
      <c r="D10" s="160">
        <v>88019376</v>
      </c>
      <c r="E10" s="170">
        <v>-33.99</v>
      </c>
      <c r="F10" s="162" t="s">
        <v>15</v>
      </c>
      <c r="G10" s="163"/>
      <c r="H10" s="177"/>
      <c r="I10" s="163"/>
      <c r="J10" s="161"/>
      <c r="K10" s="36">
        <v>57892</v>
      </c>
      <c r="L10" s="36">
        <v>183743</v>
      </c>
      <c r="M10" s="1">
        <v>67063</v>
      </c>
      <c r="N10" s="1">
        <v>191347</v>
      </c>
    </row>
    <row r="11" spans="1:15" ht="20.25" customHeight="1">
      <c r="A11" s="151" t="s">
        <v>16</v>
      </c>
      <c r="B11" s="160">
        <v>30000000</v>
      </c>
      <c r="C11" s="176">
        <v>30000000</v>
      </c>
      <c r="D11" s="160">
        <v>37147405</v>
      </c>
      <c r="E11" s="170">
        <v>16.940000000000001</v>
      </c>
      <c r="F11" s="162" t="s">
        <v>17</v>
      </c>
      <c r="G11" s="163"/>
      <c r="H11" s="177"/>
      <c r="I11" s="163"/>
      <c r="J11" s="167"/>
      <c r="K11" s="36">
        <v>24419</v>
      </c>
      <c r="L11" s="36">
        <v>21680</v>
      </c>
      <c r="M11" s="1">
        <v>32088</v>
      </c>
      <c r="N11" s="1">
        <v>23926</v>
      </c>
    </row>
    <row r="12" spans="1:15" ht="20.25" customHeight="1">
      <c r="A12" s="151" t="s">
        <v>18</v>
      </c>
      <c r="B12" s="160"/>
      <c r="C12" s="176"/>
      <c r="D12" s="160"/>
      <c r="E12" s="161"/>
      <c r="F12" s="162" t="s">
        <v>19</v>
      </c>
      <c r="G12" s="163">
        <v>4373616.21</v>
      </c>
      <c r="H12" s="177">
        <v>4360930.3899999997</v>
      </c>
      <c r="I12" s="163">
        <v>4360930.3899999997</v>
      </c>
      <c r="J12" s="161">
        <v>29.39</v>
      </c>
      <c r="K12" s="36">
        <v>110</v>
      </c>
      <c r="L12" s="36">
        <v>16412</v>
      </c>
      <c r="M12" s="1">
        <v>110</v>
      </c>
      <c r="N12" s="1">
        <v>14710</v>
      </c>
    </row>
    <row r="13" spans="1:15" ht="20.25" customHeight="1">
      <c r="A13" s="151" t="s">
        <v>20</v>
      </c>
      <c r="B13" s="160"/>
      <c r="C13" s="176"/>
      <c r="D13" s="160"/>
      <c r="E13" s="161"/>
      <c r="F13" s="162" t="s">
        <v>21</v>
      </c>
      <c r="G13" s="163">
        <v>34744088.009999998</v>
      </c>
      <c r="H13" s="177">
        <v>31798671.399999999</v>
      </c>
      <c r="I13" s="163">
        <v>31778511.399999999</v>
      </c>
      <c r="J13" s="173">
        <v>9.57</v>
      </c>
      <c r="K13" s="36">
        <v>22505</v>
      </c>
      <c r="L13" s="36">
        <v>113097</v>
      </c>
      <c r="M13" s="1">
        <v>23377</v>
      </c>
      <c r="N13" s="1">
        <v>121756</v>
      </c>
    </row>
    <row r="14" spans="1:15" ht="20.25" customHeight="1">
      <c r="A14" s="151" t="s">
        <v>22</v>
      </c>
      <c r="B14" s="160">
        <v>24000000</v>
      </c>
      <c r="C14" s="176">
        <v>24000000</v>
      </c>
      <c r="D14" s="160">
        <v>33421135</v>
      </c>
      <c r="E14" s="171">
        <v>61.36</v>
      </c>
      <c r="F14" s="162" t="s">
        <v>489</v>
      </c>
      <c r="G14" s="163">
        <v>3081164.1</v>
      </c>
      <c r="H14" s="177">
        <v>8953211.2899999991</v>
      </c>
      <c r="I14" s="163">
        <v>8953211.2899999991</v>
      </c>
      <c r="J14" s="173">
        <v>195</v>
      </c>
      <c r="K14" s="36">
        <v>15688</v>
      </c>
      <c r="L14" s="36">
        <v>86789</v>
      </c>
      <c r="M14" s="1">
        <v>20796</v>
      </c>
      <c r="N14" s="1">
        <v>103715</v>
      </c>
    </row>
    <row r="15" spans="1:15" ht="20.25" customHeight="1">
      <c r="A15" s="151" t="s">
        <v>23</v>
      </c>
      <c r="B15" s="160"/>
      <c r="C15" s="176"/>
      <c r="D15" s="160"/>
      <c r="E15" s="161"/>
      <c r="F15" s="162" t="s">
        <v>24</v>
      </c>
      <c r="G15" s="163">
        <v>201528.2</v>
      </c>
      <c r="H15" s="177">
        <v>601709.80000000005</v>
      </c>
      <c r="I15" s="163">
        <v>453043.36</v>
      </c>
      <c r="J15" s="173">
        <v>166.59</v>
      </c>
      <c r="K15" s="36">
        <v>16954</v>
      </c>
      <c r="L15" s="36">
        <v>27765</v>
      </c>
      <c r="M15" s="1">
        <v>19244</v>
      </c>
      <c r="N15" s="1">
        <v>29673</v>
      </c>
    </row>
    <row r="16" spans="1:15" ht="20.25" customHeight="1">
      <c r="A16" s="151" t="s">
        <v>25</v>
      </c>
      <c r="B16" s="160">
        <v>17000000</v>
      </c>
      <c r="C16" s="176">
        <v>17000000</v>
      </c>
      <c r="D16" s="160">
        <v>21572175</v>
      </c>
      <c r="E16" s="171">
        <v>53.16</v>
      </c>
      <c r="F16" s="162" t="s">
        <v>26</v>
      </c>
      <c r="G16" s="163">
        <v>9332343.6899999995</v>
      </c>
      <c r="H16" s="177">
        <v>19643412.760000002</v>
      </c>
      <c r="I16" s="163">
        <v>19643412.760000002</v>
      </c>
      <c r="J16" s="173">
        <v>173.83</v>
      </c>
      <c r="K16" s="36">
        <v>35746</v>
      </c>
      <c r="L16" s="36">
        <v>197822</v>
      </c>
      <c r="M16" s="1">
        <v>60711</v>
      </c>
      <c r="N16" s="1">
        <v>169295</v>
      </c>
    </row>
    <row r="17" spans="1:14" ht="20.25" customHeight="1">
      <c r="A17" s="151" t="s">
        <v>27</v>
      </c>
      <c r="B17" s="160"/>
      <c r="C17" s="160"/>
      <c r="D17" s="160"/>
      <c r="E17" s="161"/>
      <c r="F17" s="162" t="s">
        <v>28</v>
      </c>
      <c r="G17" s="163">
        <v>2256910.37</v>
      </c>
      <c r="H17" s="177">
        <v>2168516.56</v>
      </c>
      <c r="I17" s="163">
        <v>2168516.56</v>
      </c>
      <c r="J17" s="173">
        <v>-55.68</v>
      </c>
      <c r="K17" s="36">
        <v>55960</v>
      </c>
      <c r="L17" s="36">
        <v>92443</v>
      </c>
      <c r="M17" s="1">
        <v>119755</v>
      </c>
      <c r="N17" s="1">
        <v>87123</v>
      </c>
    </row>
    <row r="18" spans="1:14" ht="20.25" customHeight="1">
      <c r="A18" s="151" t="s">
        <v>29</v>
      </c>
      <c r="B18" s="160"/>
      <c r="C18" s="160"/>
      <c r="D18" s="160"/>
      <c r="E18" s="161"/>
      <c r="F18" s="162" t="s">
        <v>30</v>
      </c>
      <c r="G18" s="163"/>
      <c r="H18" s="177"/>
      <c r="I18" s="163"/>
      <c r="J18" s="161"/>
      <c r="K18" s="36">
        <v>15282</v>
      </c>
      <c r="L18" s="36">
        <v>35379</v>
      </c>
      <c r="M18" s="1">
        <v>9044</v>
      </c>
      <c r="N18" s="1">
        <v>29015</v>
      </c>
    </row>
    <row r="19" spans="1:14" ht="20.25" customHeight="1">
      <c r="A19" s="151" t="s">
        <v>31</v>
      </c>
      <c r="B19" s="160"/>
      <c r="C19" s="160"/>
      <c r="D19" s="160"/>
      <c r="E19" s="161"/>
      <c r="F19" s="162" t="s">
        <v>32</v>
      </c>
      <c r="G19" s="163"/>
      <c r="H19" s="177"/>
      <c r="I19" s="163"/>
      <c r="J19" s="173"/>
      <c r="K19" s="36">
        <v>171939</v>
      </c>
      <c r="L19" s="36">
        <v>15577</v>
      </c>
      <c r="M19" s="1">
        <v>212654</v>
      </c>
      <c r="N19" s="1">
        <v>27334</v>
      </c>
    </row>
    <row r="20" spans="1:14" ht="20.25" customHeight="1">
      <c r="A20" s="151" t="s">
        <v>227</v>
      </c>
      <c r="B20" s="160"/>
      <c r="C20" s="160"/>
      <c r="D20" s="160"/>
      <c r="E20" s="161"/>
      <c r="F20" s="162" t="s">
        <v>34</v>
      </c>
      <c r="G20" s="163">
        <v>1667520</v>
      </c>
      <c r="H20" s="177">
        <v>1172700</v>
      </c>
      <c r="I20" s="163">
        <v>1172700</v>
      </c>
      <c r="J20" s="161">
        <v>45.63</v>
      </c>
      <c r="L20" s="36">
        <v>20223</v>
      </c>
      <c r="M20" s="1">
        <v>38</v>
      </c>
      <c r="N20" s="1">
        <v>11467</v>
      </c>
    </row>
    <row r="21" spans="1:14" ht="20.25" customHeight="1">
      <c r="A21" s="151" t="s">
        <v>242</v>
      </c>
      <c r="B21" s="160"/>
      <c r="C21" s="160"/>
      <c r="D21" s="160"/>
      <c r="E21" s="161"/>
      <c r="F21" s="162" t="s">
        <v>243</v>
      </c>
      <c r="G21" s="163"/>
      <c r="H21" s="177"/>
      <c r="I21" s="163"/>
      <c r="J21" s="161"/>
      <c r="K21" s="36">
        <v>78490</v>
      </c>
      <c r="L21" s="36">
        <v>1700</v>
      </c>
    </row>
    <row r="22" spans="1:14" ht="20.25" customHeight="1">
      <c r="A22" s="147" t="s">
        <v>33</v>
      </c>
      <c r="B22" s="160">
        <f>SUM(B23:B29)</f>
        <v>0</v>
      </c>
      <c r="C22" s="160">
        <f>SUM(C23:C29)</f>
        <v>0</v>
      </c>
      <c r="D22" s="160">
        <f>SUM(D23:D29)</f>
        <v>289061</v>
      </c>
      <c r="E22" s="171">
        <v>64.8</v>
      </c>
      <c r="F22" s="162" t="s">
        <v>64</v>
      </c>
      <c r="G22" s="163"/>
      <c r="H22" s="177"/>
      <c r="I22" s="163"/>
      <c r="J22" s="161"/>
      <c r="K22" s="36">
        <v>23240</v>
      </c>
      <c r="M22" s="13">
        <f>SUM(M23:M29)</f>
        <v>68905</v>
      </c>
      <c r="N22" s="1">
        <v>724</v>
      </c>
    </row>
    <row r="23" spans="1:14" ht="20.25" customHeight="1">
      <c r="A23" s="151" t="s">
        <v>35</v>
      </c>
      <c r="B23" s="160"/>
      <c r="C23" s="160"/>
      <c r="D23" s="160"/>
      <c r="E23" s="161"/>
      <c r="F23" s="162" t="s">
        <v>36</v>
      </c>
      <c r="G23" s="163"/>
      <c r="H23" s="177"/>
      <c r="I23" s="163"/>
      <c r="J23" s="173"/>
      <c r="K23" s="36">
        <v>10381</v>
      </c>
      <c r="L23" s="36">
        <v>25134</v>
      </c>
      <c r="M23" s="1">
        <v>24692</v>
      </c>
      <c r="N23" s="1">
        <v>2256</v>
      </c>
    </row>
    <row r="24" spans="1:14" ht="20.25" customHeight="1">
      <c r="A24" s="151" t="s">
        <v>37</v>
      </c>
      <c r="B24" s="160"/>
      <c r="C24" s="160"/>
      <c r="D24" s="160"/>
      <c r="E24" s="161"/>
      <c r="F24" s="162" t="s">
        <v>38</v>
      </c>
      <c r="G24" s="163">
        <v>625855.43999999994</v>
      </c>
      <c r="H24" s="177">
        <v>768108.44</v>
      </c>
      <c r="I24" s="163">
        <v>768108.44</v>
      </c>
      <c r="J24" s="173">
        <v>-3.38</v>
      </c>
      <c r="K24" s="36">
        <v>11537</v>
      </c>
      <c r="L24" s="36">
        <v>3921</v>
      </c>
      <c r="M24" s="1">
        <v>1809</v>
      </c>
      <c r="N24" s="1">
        <v>24745</v>
      </c>
    </row>
    <row r="25" spans="1:14" ht="20.25" customHeight="1">
      <c r="A25" s="151" t="s">
        <v>39</v>
      </c>
      <c r="B25" s="160"/>
      <c r="C25" s="160"/>
      <c r="D25" s="160"/>
      <c r="E25" s="161"/>
      <c r="F25" s="162" t="s">
        <v>40</v>
      </c>
      <c r="G25" s="163"/>
      <c r="H25" s="179"/>
      <c r="I25" s="167"/>
      <c r="J25" s="161"/>
      <c r="K25" s="36">
        <v>22240</v>
      </c>
      <c r="M25" s="1">
        <v>20999</v>
      </c>
      <c r="N25" s="1">
        <v>5300</v>
      </c>
    </row>
    <row r="26" spans="1:14" ht="20.25" customHeight="1">
      <c r="A26" s="152" t="s">
        <v>41</v>
      </c>
      <c r="B26" s="160"/>
      <c r="C26" s="160"/>
      <c r="D26" s="160">
        <v>289061</v>
      </c>
      <c r="E26" s="171">
        <v>64.8</v>
      </c>
      <c r="F26" s="162" t="s">
        <v>244</v>
      </c>
      <c r="G26" s="163">
        <v>1355800</v>
      </c>
      <c r="H26" s="177">
        <v>11337715.720000001</v>
      </c>
      <c r="I26" s="163">
        <v>11337715.720000001</v>
      </c>
      <c r="J26" s="161">
        <v>462.8</v>
      </c>
      <c r="K26" s="36">
        <v>9885</v>
      </c>
      <c r="L26" s="36">
        <v>2815</v>
      </c>
      <c r="M26" s="1">
        <v>18445</v>
      </c>
    </row>
    <row r="27" spans="1:14" ht="20.25" customHeight="1">
      <c r="A27" s="151" t="s">
        <v>43</v>
      </c>
      <c r="B27" s="160"/>
      <c r="C27" s="160"/>
      <c r="D27" s="160"/>
      <c r="E27" s="161"/>
      <c r="F27" s="162" t="s">
        <v>247</v>
      </c>
      <c r="G27" s="163">
        <v>2000000</v>
      </c>
      <c r="H27" s="163"/>
      <c r="I27" s="163"/>
      <c r="J27" s="161"/>
      <c r="K27" s="36">
        <v>50</v>
      </c>
      <c r="L27" s="36">
        <v>18233</v>
      </c>
      <c r="M27" s="1">
        <v>2111</v>
      </c>
    </row>
    <row r="28" spans="1:14" ht="20.25" customHeight="1">
      <c r="A28" s="151" t="s">
        <v>45</v>
      </c>
      <c r="B28" s="160"/>
      <c r="C28" s="160"/>
      <c r="D28" s="160"/>
      <c r="E28" s="161"/>
      <c r="F28" s="162" t="s">
        <v>42</v>
      </c>
      <c r="G28" s="163">
        <v>2584817.3199999998</v>
      </c>
      <c r="H28" s="163"/>
      <c r="I28" s="163"/>
      <c r="J28" s="161"/>
      <c r="K28" s="36">
        <v>1157</v>
      </c>
      <c r="L28" s="36">
        <v>1</v>
      </c>
      <c r="M28" s="1">
        <v>88</v>
      </c>
      <c r="N28" s="1">
        <v>5441</v>
      </c>
    </row>
    <row r="29" spans="1:14" ht="20.25" customHeight="1">
      <c r="A29" s="151" t="s">
        <v>46</v>
      </c>
      <c r="B29" s="160"/>
      <c r="C29" s="160"/>
      <c r="D29" s="160"/>
      <c r="E29" s="161"/>
      <c r="F29" s="162" t="s">
        <v>44</v>
      </c>
      <c r="G29" s="163"/>
      <c r="H29" s="163"/>
      <c r="I29" s="163"/>
      <c r="J29" s="161"/>
      <c r="K29" s="36">
        <v>733040</v>
      </c>
      <c r="L29" s="36">
        <v>294516</v>
      </c>
      <c r="M29" s="1">
        <v>761</v>
      </c>
      <c r="N29" s="1">
        <v>21279</v>
      </c>
    </row>
    <row r="30" spans="1:14" ht="20.25" customHeight="1">
      <c r="A30" s="149" t="s">
        <v>51</v>
      </c>
      <c r="B30" s="157">
        <f>B31+B35+B36+B38+B37</f>
        <v>29571833.48</v>
      </c>
      <c r="C30" s="157">
        <f>C31+C35+C36+C38+C37</f>
        <v>29571833.48</v>
      </c>
      <c r="D30" s="157">
        <f>D31+D35+D36+D38+D37</f>
        <v>59919361.700000003</v>
      </c>
      <c r="E30" s="172">
        <v>88.98</v>
      </c>
      <c r="F30" s="162" t="s">
        <v>65</v>
      </c>
      <c r="G30" s="163"/>
      <c r="H30" s="163"/>
      <c r="I30" s="163"/>
      <c r="J30" s="161"/>
      <c r="K30" s="36">
        <v>414296</v>
      </c>
      <c r="L30" s="36">
        <v>69075</v>
      </c>
      <c r="M30" s="8">
        <f>M31+M35+M36+M38+M37</f>
        <v>574690</v>
      </c>
      <c r="N30" s="1">
        <v>1</v>
      </c>
    </row>
    <row r="31" spans="1:14" ht="20.25" customHeight="1">
      <c r="A31" s="153" t="s">
        <v>53</v>
      </c>
      <c r="B31" s="160">
        <f>SUM(B32:B34)</f>
        <v>17741546</v>
      </c>
      <c r="C31" s="160">
        <f>SUM(C32:C34)</f>
        <v>17741546</v>
      </c>
      <c r="D31" s="160">
        <f>SUM(D32:D34)</f>
        <v>48089067.93</v>
      </c>
      <c r="E31" s="171">
        <v>107.58</v>
      </c>
      <c r="F31" s="168" t="s">
        <v>52</v>
      </c>
      <c r="G31" s="164">
        <f>G32+G35+G36+G37</f>
        <v>312876000</v>
      </c>
      <c r="H31" s="164">
        <f>H32+H35+H36+H37</f>
        <v>295388778.74000001</v>
      </c>
      <c r="I31" s="164">
        <f>I32+I35+I36+I37</f>
        <v>304294818.39999998</v>
      </c>
      <c r="J31" s="174">
        <v>-6.78</v>
      </c>
      <c r="K31" s="36">
        <v>78545</v>
      </c>
      <c r="L31" s="36">
        <v>69075</v>
      </c>
      <c r="M31" s="1">
        <v>425942</v>
      </c>
      <c r="N31" s="17">
        <f>N32+N34+N35+N36</f>
        <v>266874</v>
      </c>
    </row>
    <row r="32" spans="1:14" ht="20.25" customHeight="1">
      <c r="A32" s="147" t="s">
        <v>55</v>
      </c>
      <c r="B32" s="160"/>
      <c r="C32" s="160"/>
      <c r="D32" s="160"/>
      <c r="E32" s="171"/>
      <c r="F32" s="166" t="s">
        <v>54</v>
      </c>
      <c r="G32" s="165">
        <f>SUM(G33:G34)</f>
        <v>312876000</v>
      </c>
      <c r="H32" s="165">
        <f t="shared" ref="H32:I32" si="4">SUM(H33:H34)</f>
        <v>293368212.19</v>
      </c>
      <c r="I32" s="165">
        <f t="shared" si="4"/>
        <v>293368212.19</v>
      </c>
      <c r="J32" s="173">
        <v>-6.75</v>
      </c>
      <c r="K32" s="36">
        <v>199663</v>
      </c>
      <c r="L32" s="36">
        <v>89600</v>
      </c>
      <c r="M32" s="1">
        <v>78545</v>
      </c>
      <c r="N32" s="18">
        <v>68507</v>
      </c>
    </row>
    <row r="33" spans="1:14" ht="20.25" customHeight="1">
      <c r="A33" s="147" t="s">
        <v>57</v>
      </c>
      <c r="B33" s="160">
        <v>7363000</v>
      </c>
      <c r="C33" s="176">
        <v>7363000</v>
      </c>
      <c r="D33" s="160">
        <v>24326505</v>
      </c>
      <c r="E33" s="171">
        <v>136.44999999999999</v>
      </c>
      <c r="F33" s="162" t="s">
        <v>56</v>
      </c>
      <c r="G33" s="165">
        <v>1387600</v>
      </c>
      <c r="H33" s="178">
        <v>165791.19</v>
      </c>
      <c r="I33" s="165">
        <v>165791.19</v>
      </c>
      <c r="J33" s="173">
        <v>-81.58</v>
      </c>
      <c r="K33" s="36">
        <v>136088</v>
      </c>
      <c r="L33" s="36">
        <v>92091</v>
      </c>
      <c r="M33" s="1">
        <v>196644</v>
      </c>
      <c r="N33" s="18">
        <v>68507</v>
      </c>
    </row>
    <row r="34" spans="1:14" ht="20.25" customHeight="1">
      <c r="A34" s="147" t="s">
        <v>59</v>
      </c>
      <c r="B34" s="160">
        <v>10378546</v>
      </c>
      <c r="C34" s="176">
        <v>10378546</v>
      </c>
      <c r="D34" s="160">
        <v>23762562.93</v>
      </c>
      <c r="E34" s="171">
        <v>84.52</v>
      </c>
      <c r="F34" s="162" t="s">
        <v>324</v>
      </c>
      <c r="G34" s="165">
        <v>311488400</v>
      </c>
      <c r="H34" s="178">
        <v>293202421</v>
      </c>
      <c r="I34" s="165">
        <v>293202421</v>
      </c>
      <c r="J34" s="173">
        <v>-6.54</v>
      </c>
      <c r="K34" s="36">
        <v>89600</v>
      </c>
      <c r="L34" s="36">
        <v>43750</v>
      </c>
      <c r="M34" s="1">
        <v>150753</v>
      </c>
      <c r="N34" s="18"/>
    </row>
    <row r="35" spans="1:14" ht="20.25" customHeight="1">
      <c r="A35" s="148" t="s">
        <v>61</v>
      </c>
      <c r="B35" s="160"/>
      <c r="C35" s="160"/>
      <c r="D35" s="160"/>
      <c r="E35" s="171"/>
      <c r="F35" s="166" t="s">
        <v>219</v>
      </c>
      <c r="G35" s="165"/>
      <c r="H35" s="165"/>
      <c r="I35" s="165"/>
      <c r="J35" s="161"/>
      <c r="K35" s="36">
        <v>94980</v>
      </c>
      <c r="N35" s="18">
        <v>127926</v>
      </c>
    </row>
    <row r="36" spans="1:14" ht="20.25" customHeight="1">
      <c r="A36" s="154" t="s">
        <v>62</v>
      </c>
      <c r="B36" s="160">
        <v>11488411.279999999</v>
      </c>
      <c r="C36" s="160">
        <v>11488411.279999999</v>
      </c>
      <c r="D36" s="160">
        <v>11488411.279999999</v>
      </c>
      <c r="E36" s="171">
        <v>36.42</v>
      </c>
      <c r="F36" s="166" t="s">
        <v>60</v>
      </c>
      <c r="G36" s="165"/>
      <c r="H36" s="165">
        <v>2020566.55</v>
      </c>
      <c r="I36" s="165">
        <v>10757779.77</v>
      </c>
      <c r="J36" s="173">
        <v>-6.36</v>
      </c>
      <c r="K36" s="36">
        <v>75965</v>
      </c>
      <c r="M36" s="1">
        <v>92091</v>
      </c>
      <c r="N36" s="18">
        <v>70441</v>
      </c>
    </row>
    <row r="37" spans="1:14" ht="20.25" customHeight="1">
      <c r="A37" s="154" t="s">
        <v>82</v>
      </c>
      <c r="B37" s="160"/>
      <c r="C37" s="160"/>
      <c r="D37" s="160">
        <v>6.29</v>
      </c>
      <c r="E37" s="171"/>
      <c r="F37" s="166" t="s">
        <v>316</v>
      </c>
      <c r="G37" s="165"/>
      <c r="H37" s="165"/>
      <c r="I37" s="165">
        <v>168826.44</v>
      </c>
      <c r="J37" s="173">
        <v>-50.62</v>
      </c>
      <c r="K37" s="36">
        <v>58199</v>
      </c>
      <c r="M37" s="1">
        <v>12907</v>
      </c>
    </row>
    <row r="38" spans="1:14" ht="20.25" customHeight="1">
      <c r="A38" s="148" t="s">
        <v>315</v>
      </c>
      <c r="B38" s="160">
        <v>341876.2</v>
      </c>
      <c r="C38" s="160">
        <v>341876.2</v>
      </c>
      <c r="D38" s="160">
        <v>341876.2</v>
      </c>
      <c r="E38" s="171">
        <v>185.91</v>
      </c>
      <c r="F38" s="166" t="s">
        <v>63</v>
      </c>
      <c r="G38" s="165"/>
      <c r="H38" s="165"/>
      <c r="I38" s="165"/>
      <c r="J38" s="161"/>
      <c r="M38" s="1">
        <v>43750</v>
      </c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69" firstPageNumber="2" orientation="portrait" useFirstPageNumber="1" r:id="rId1"/>
  <headerFooter alignWithMargins="0">
    <oddFooter>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1"/>
  <sheetViews>
    <sheetView showZeros="0" workbookViewId="0">
      <selection activeCell="M19" sqref="M19"/>
    </sheetView>
  </sheetViews>
  <sheetFormatPr defaultRowHeight="14.25"/>
  <cols>
    <col min="1" max="1" width="20.5" style="1" customWidth="1"/>
    <col min="2" max="2" width="9.375" style="78" bestFit="1" customWidth="1"/>
    <col min="3" max="3" width="11.125" style="78" customWidth="1"/>
    <col min="4" max="4" width="10.25" style="78" bestFit="1" customWidth="1"/>
    <col min="5" max="5" width="8.5" style="78" bestFit="1" customWidth="1"/>
    <col min="6" max="6" width="22.25" style="78" bestFit="1" customWidth="1"/>
    <col min="7" max="7" width="9.625" style="78" bestFit="1" customWidth="1"/>
    <col min="8" max="8" width="10.375" style="78" customWidth="1"/>
    <col min="9" max="9" width="10.25" style="78" bestFit="1" customWidth="1"/>
    <col min="10" max="10" width="8.5" style="78" bestFit="1" customWidth="1"/>
    <col min="11" max="16" width="0" style="1" hidden="1" customWidth="1"/>
    <col min="17" max="220" width="9" style="1"/>
    <col min="221" max="221" width="25.5" style="1" customWidth="1"/>
    <col min="222" max="222" width="8.5" style="1" bestFit="1" customWidth="1"/>
    <col min="223" max="223" width="9.5" style="1" bestFit="1" customWidth="1"/>
    <col min="224" max="224" width="6.75" style="1" bestFit="1" customWidth="1"/>
    <col min="225" max="225" width="22.25" style="1" bestFit="1" customWidth="1"/>
    <col min="226" max="227" width="9.5" style="1" bestFit="1" customWidth="1"/>
    <col min="228" max="228" width="7.375" style="1" bestFit="1" customWidth="1"/>
    <col min="229" max="229" width="12.625" style="1" bestFit="1" customWidth="1"/>
    <col min="230" max="476" width="9" style="1"/>
    <col min="477" max="477" width="25.5" style="1" customWidth="1"/>
    <col min="478" max="478" width="8.5" style="1" bestFit="1" customWidth="1"/>
    <col min="479" max="479" width="9.5" style="1" bestFit="1" customWidth="1"/>
    <col min="480" max="480" width="6.75" style="1" bestFit="1" customWidth="1"/>
    <col min="481" max="481" width="22.25" style="1" bestFit="1" customWidth="1"/>
    <col min="482" max="483" width="9.5" style="1" bestFit="1" customWidth="1"/>
    <col min="484" max="484" width="7.375" style="1" bestFit="1" customWidth="1"/>
    <col min="485" max="485" width="12.625" style="1" bestFit="1" customWidth="1"/>
    <col min="486" max="732" width="9" style="1"/>
    <col min="733" max="733" width="25.5" style="1" customWidth="1"/>
    <col min="734" max="734" width="8.5" style="1" bestFit="1" customWidth="1"/>
    <col min="735" max="735" width="9.5" style="1" bestFit="1" customWidth="1"/>
    <col min="736" max="736" width="6.75" style="1" bestFit="1" customWidth="1"/>
    <col min="737" max="737" width="22.25" style="1" bestFit="1" customWidth="1"/>
    <col min="738" max="739" width="9.5" style="1" bestFit="1" customWidth="1"/>
    <col min="740" max="740" width="7.375" style="1" bestFit="1" customWidth="1"/>
    <col min="741" max="741" width="12.625" style="1" bestFit="1" customWidth="1"/>
    <col min="742" max="988" width="9" style="1"/>
    <col min="989" max="989" width="25.5" style="1" customWidth="1"/>
    <col min="990" max="990" width="8.5" style="1" bestFit="1" customWidth="1"/>
    <col min="991" max="991" width="9.5" style="1" bestFit="1" customWidth="1"/>
    <col min="992" max="992" width="6.75" style="1" bestFit="1" customWidth="1"/>
    <col min="993" max="993" width="22.25" style="1" bestFit="1" customWidth="1"/>
    <col min="994" max="995" width="9.5" style="1" bestFit="1" customWidth="1"/>
    <col min="996" max="996" width="7.375" style="1" bestFit="1" customWidth="1"/>
    <col min="997" max="997" width="12.625" style="1" bestFit="1" customWidth="1"/>
    <col min="998" max="1244" width="9" style="1"/>
    <col min="1245" max="1245" width="25.5" style="1" customWidth="1"/>
    <col min="1246" max="1246" width="8.5" style="1" bestFit="1" customWidth="1"/>
    <col min="1247" max="1247" width="9.5" style="1" bestFit="1" customWidth="1"/>
    <col min="1248" max="1248" width="6.75" style="1" bestFit="1" customWidth="1"/>
    <col min="1249" max="1249" width="22.25" style="1" bestFit="1" customWidth="1"/>
    <col min="1250" max="1251" width="9.5" style="1" bestFit="1" customWidth="1"/>
    <col min="1252" max="1252" width="7.375" style="1" bestFit="1" customWidth="1"/>
    <col min="1253" max="1253" width="12.625" style="1" bestFit="1" customWidth="1"/>
    <col min="1254" max="1500" width="9" style="1"/>
    <col min="1501" max="1501" width="25.5" style="1" customWidth="1"/>
    <col min="1502" max="1502" width="8.5" style="1" bestFit="1" customWidth="1"/>
    <col min="1503" max="1503" width="9.5" style="1" bestFit="1" customWidth="1"/>
    <col min="1504" max="1504" width="6.75" style="1" bestFit="1" customWidth="1"/>
    <col min="1505" max="1505" width="22.25" style="1" bestFit="1" customWidth="1"/>
    <col min="1506" max="1507" width="9.5" style="1" bestFit="1" customWidth="1"/>
    <col min="1508" max="1508" width="7.375" style="1" bestFit="1" customWidth="1"/>
    <col min="1509" max="1509" width="12.625" style="1" bestFit="1" customWidth="1"/>
    <col min="1510" max="1756" width="9" style="1"/>
    <col min="1757" max="1757" width="25.5" style="1" customWidth="1"/>
    <col min="1758" max="1758" width="8.5" style="1" bestFit="1" customWidth="1"/>
    <col min="1759" max="1759" width="9.5" style="1" bestFit="1" customWidth="1"/>
    <col min="1760" max="1760" width="6.75" style="1" bestFit="1" customWidth="1"/>
    <col min="1761" max="1761" width="22.25" style="1" bestFit="1" customWidth="1"/>
    <col min="1762" max="1763" width="9.5" style="1" bestFit="1" customWidth="1"/>
    <col min="1764" max="1764" width="7.375" style="1" bestFit="1" customWidth="1"/>
    <col min="1765" max="1765" width="12.625" style="1" bestFit="1" customWidth="1"/>
    <col min="1766" max="2012" width="9" style="1"/>
    <col min="2013" max="2013" width="25.5" style="1" customWidth="1"/>
    <col min="2014" max="2014" width="8.5" style="1" bestFit="1" customWidth="1"/>
    <col min="2015" max="2015" width="9.5" style="1" bestFit="1" customWidth="1"/>
    <col min="2016" max="2016" width="6.75" style="1" bestFit="1" customWidth="1"/>
    <col min="2017" max="2017" width="22.25" style="1" bestFit="1" customWidth="1"/>
    <col min="2018" max="2019" width="9.5" style="1" bestFit="1" customWidth="1"/>
    <col min="2020" max="2020" width="7.375" style="1" bestFit="1" customWidth="1"/>
    <col min="2021" max="2021" width="12.625" style="1" bestFit="1" customWidth="1"/>
    <col min="2022" max="2268" width="9" style="1"/>
    <col min="2269" max="2269" width="25.5" style="1" customWidth="1"/>
    <col min="2270" max="2270" width="8.5" style="1" bestFit="1" customWidth="1"/>
    <col min="2271" max="2271" width="9.5" style="1" bestFit="1" customWidth="1"/>
    <col min="2272" max="2272" width="6.75" style="1" bestFit="1" customWidth="1"/>
    <col min="2273" max="2273" width="22.25" style="1" bestFit="1" customWidth="1"/>
    <col min="2274" max="2275" width="9.5" style="1" bestFit="1" customWidth="1"/>
    <col min="2276" max="2276" width="7.375" style="1" bestFit="1" customWidth="1"/>
    <col min="2277" max="2277" width="12.625" style="1" bestFit="1" customWidth="1"/>
    <col min="2278" max="2524" width="9" style="1"/>
    <col min="2525" max="2525" width="25.5" style="1" customWidth="1"/>
    <col min="2526" max="2526" width="8.5" style="1" bestFit="1" customWidth="1"/>
    <col min="2527" max="2527" width="9.5" style="1" bestFit="1" customWidth="1"/>
    <col min="2528" max="2528" width="6.75" style="1" bestFit="1" customWidth="1"/>
    <col min="2529" max="2529" width="22.25" style="1" bestFit="1" customWidth="1"/>
    <col min="2530" max="2531" width="9.5" style="1" bestFit="1" customWidth="1"/>
    <col min="2532" max="2532" width="7.375" style="1" bestFit="1" customWidth="1"/>
    <col min="2533" max="2533" width="12.625" style="1" bestFit="1" customWidth="1"/>
    <col min="2534" max="2780" width="9" style="1"/>
    <col min="2781" max="2781" width="25.5" style="1" customWidth="1"/>
    <col min="2782" max="2782" width="8.5" style="1" bestFit="1" customWidth="1"/>
    <col min="2783" max="2783" width="9.5" style="1" bestFit="1" customWidth="1"/>
    <col min="2784" max="2784" width="6.75" style="1" bestFit="1" customWidth="1"/>
    <col min="2785" max="2785" width="22.25" style="1" bestFit="1" customWidth="1"/>
    <col min="2786" max="2787" width="9.5" style="1" bestFit="1" customWidth="1"/>
    <col min="2788" max="2788" width="7.375" style="1" bestFit="1" customWidth="1"/>
    <col min="2789" max="2789" width="12.625" style="1" bestFit="1" customWidth="1"/>
    <col min="2790" max="3036" width="9" style="1"/>
    <col min="3037" max="3037" width="25.5" style="1" customWidth="1"/>
    <col min="3038" max="3038" width="8.5" style="1" bestFit="1" customWidth="1"/>
    <col min="3039" max="3039" width="9.5" style="1" bestFit="1" customWidth="1"/>
    <col min="3040" max="3040" width="6.75" style="1" bestFit="1" customWidth="1"/>
    <col min="3041" max="3041" width="22.25" style="1" bestFit="1" customWidth="1"/>
    <col min="3042" max="3043" width="9.5" style="1" bestFit="1" customWidth="1"/>
    <col min="3044" max="3044" width="7.375" style="1" bestFit="1" customWidth="1"/>
    <col min="3045" max="3045" width="12.625" style="1" bestFit="1" customWidth="1"/>
    <col min="3046" max="3292" width="9" style="1"/>
    <col min="3293" max="3293" width="25.5" style="1" customWidth="1"/>
    <col min="3294" max="3294" width="8.5" style="1" bestFit="1" customWidth="1"/>
    <col min="3295" max="3295" width="9.5" style="1" bestFit="1" customWidth="1"/>
    <col min="3296" max="3296" width="6.75" style="1" bestFit="1" customWidth="1"/>
    <col min="3297" max="3297" width="22.25" style="1" bestFit="1" customWidth="1"/>
    <col min="3298" max="3299" width="9.5" style="1" bestFit="1" customWidth="1"/>
    <col min="3300" max="3300" width="7.375" style="1" bestFit="1" customWidth="1"/>
    <col min="3301" max="3301" width="12.625" style="1" bestFit="1" customWidth="1"/>
    <col min="3302" max="3548" width="9" style="1"/>
    <col min="3549" max="3549" width="25.5" style="1" customWidth="1"/>
    <col min="3550" max="3550" width="8.5" style="1" bestFit="1" customWidth="1"/>
    <col min="3551" max="3551" width="9.5" style="1" bestFit="1" customWidth="1"/>
    <col min="3552" max="3552" width="6.75" style="1" bestFit="1" customWidth="1"/>
    <col min="3553" max="3553" width="22.25" style="1" bestFit="1" customWidth="1"/>
    <col min="3554" max="3555" width="9.5" style="1" bestFit="1" customWidth="1"/>
    <col min="3556" max="3556" width="7.375" style="1" bestFit="1" customWidth="1"/>
    <col min="3557" max="3557" width="12.625" style="1" bestFit="1" customWidth="1"/>
    <col min="3558" max="3804" width="9" style="1"/>
    <col min="3805" max="3805" width="25.5" style="1" customWidth="1"/>
    <col min="3806" max="3806" width="8.5" style="1" bestFit="1" customWidth="1"/>
    <col min="3807" max="3807" width="9.5" style="1" bestFit="1" customWidth="1"/>
    <col min="3808" max="3808" width="6.75" style="1" bestFit="1" customWidth="1"/>
    <col min="3809" max="3809" width="22.25" style="1" bestFit="1" customWidth="1"/>
    <col min="3810" max="3811" width="9.5" style="1" bestFit="1" customWidth="1"/>
    <col min="3812" max="3812" width="7.375" style="1" bestFit="1" customWidth="1"/>
    <col min="3813" max="3813" width="12.625" style="1" bestFit="1" customWidth="1"/>
    <col min="3814" max="4060" width="9" style="1"/>
    <col min="4061" max="4061" width="25.5" style="1" customWidth="1"/>
    <col min="4062" max="4062" width="8.5" style="1" bestFit="1" customWidth="1"/>
    <col min="4063" max="4063" width="9.5" style="1" bestFit="1" customWidth="1"/>
    <col min="4064" max="4064" width="6.75" style="1" bestFit="1" customWidth="1"/>
    <col min="4065" max="4065" width="22.25" style="1" bestFit="1" customWidth="1"/>
    <col min="4066" max="4067" width="9.5" style="1" bestFit="1" customWidth="1"/>
    <col min="4068" max="4068" width="7.375" style="1" bestFit="1" customWidth="1"/>
    <col min="4069" max="4069" width="12.625" style="1" bestFit="1" customWidth="1"/>
    <col min="4070" max="4316" width="9" style="1"/>
    <col min="4317" max="4317" width="25.5" style="1" customWidth="1"/>
    <col min="4318" max="4318" width="8.5" style="1" bestFit="1" customWidth="1"/>
    <col min="4319" max="4319" width="9.5" style="1" bestFit="1" customWidth="1"/>
    <col min="4320" max="4320" width="6.75" style="1" bestFit="1" customWidth="1"/>
    <col min="4321" max="4321" width="22.25" style="1" bestFit="1" customWidth="1"/>
    <col min="4322" max="4323" width="9.5" style="1" bestFit="1" customWidth="1"/>
    <col min="4324" max="4324" width="7.375" style="1" bestFit="1" customWidth="1"/>
    <col min="4325" max="4325" width="12.625" style="1" bestFit="1" customWidth="1"/>
    <col min="4326" max="4572" width="9" style="1"/>
    <col min="4573" max="4573" width="25.5" style="1" customWidth="1"/>
    <col min="4574" max="4574" width="8.5" style="1" bestFit="1" customWidth="1"/>
    <col min="4575" max="4575" width="9.5" style="1" bestFit="1" customWidth="1"/>
    <col min="4576" max="4576" width="6.75" style="1" bestFit="1" customWidth="1"/>
    <col min="4577" max="4577" width="22.25" style="1" bestFit="1" customWidth="1"/>
    <col min="4578" max="4579" width="9.5" style="1" bestFit="1" customWidth="1"/>
    <col min="4580" max="4580" width="7.375" style="1" bestFit="1" customWidth="1"/>
    <col min="4581" max="4581" width="12.625" style="1" bestFit="1" customWidth="1"/>
    <col min="4582" max="4828" width="9" style="1"/>
    <col min="4829" max="4829" width="25.5" style="1" customWidth="1"/>
    <col min="4830" max="4830" width="8.5" style="1" bestFit="1" customWidth="1"/>
    <col min="4831" max="4831" width="9.5" style="1" bestFit="1" customWidth="1"/>
    <col min="4832" max="4832" width="6.75" style="1" bestFit="1" customWidth="1"/>
    <col min="4833" max="4833" width="22.25" style="1" bestFit="1" customWidth="1"/>
    <col min="4834" max="4835" width="9.5" style="1" bestFit="1" customWidth="1"/>
    <col min="4836" max="4836" width="7.375" style="1" bestFit="1" customWidth="1"/>
    <col min="4837" max="4837" width="12.625" style="1" bestFit="1" customWidth="1"/>
    <col min="4838" max="5084" width="9" style="1"/>
    <col min="5085" max="5085" width="25.5" style="1" customWidth="1"/>
    <col min="5086" max="5086" width="8.5" style="1" bestFit="1" customWidth="1"/>
    <col min="5087" max="5087" width="9.5" style="1" bestFit="1" customWidth="1"/>
    <col min="5088" max="5088" width="6.75" style="1" bestFit="1" customWidth="1"/>
    <col min="5089" max="5089" width="22.25" style="1" bestFit="1" customWidth="1"/>
    <col min="5090" max="5091" width="9.5" style="1" bestFit="1" customWidth="1"/>
    <col min="5092" max="5092" width="7.375" style="1" bestFit="1" customWidth="1"/>
    <col min="5093" max="5093" width="12.625" style="1" bestFit="1" customWidth="1"/>
    <col min="5094" max="5340" width="9" style="1"/>
    <col min="5341" max="5341" width="25.5" style="1" customWidth="1"/>
    <col min="5342" max="5342" width="8.5" style="1" bestFit="1" customWidth="1"/>
    <col min="5343" max="5343" width="9.5" style="1" bestFit="1" customWidth="1"/>
    <col min="5344" max="5344" width="6.75" style="1" bestFit="1" customWidth="1"/>
    <col min="5345" max="5345" width="22.25" style="1" bestFit="1" customWidth="1"/>
    <col min="5346" max="5347" width="9.5" style="1" bestFit="1" customWidth="1"/>
    <col min="5348" max="5348" width="7.375" style="1" bestFit="1" customWidth="1"/>
    <col min="5349" max="5349" width="12.625" style="1" bestFit="1" customWidth="1"/>
    <col min="5350" max="5596" width="9" style="1"/>
    <col min="5597" max="5597" width="25.5" style="1" customWidth="1"/>
    <col min="5598" max="5598" width="8.5" style="1" bestFit="1" customWidth="1"/>
    <col min="5599" max="5599" width="9.5" style="1" bestFit="1" customWidth="1"/>
    <col min="5600" max="5600" width="6.75" style="1" bestFit="1" customWidth="1"/>
    <col min="5601" max="5601" width="22.25" style="1" bestFit="1" customWidth="1"/>
    <col min="5602" max="5603" width="9.5" style="1" bestFit="1" customWidth="1"/>
    <col min="5604" max="5604" width="7.375" style="1" bestFit="1" customWidth="1"/>
    <col min="5605" max="5605" width="12.625" style="1" bestFit="1" customWidth="1"/>
    <col min="5606" max="5852" width="9" style="1"/>
    <col min="5853" max="5853" width="25.5" style="1" customWidth="1"/>
    <col min="5854" max="5854" width="8.5" style="1" bestFit="1" customWidth="1"/>
    <col min="5855" max="5855" width="9.5" style="1" bestFit="1" customWidth="1"/>
    <col min="5856" max="5856" width="6.75" style="1" bestFit="1" customWidth="1"/>
    <col min="5857" max="5857" width="22.25" style="1" bestFit="1" customWidth="1"/>
    <col min="5858" max="5859" width="9.5" style="1" bestFit="1" customWidth="1"/>
    <col min="5860" max="5860" width="7.375" style="1" bestFit="1" customWidth="1"/>
    <col min="5861" max="5861" width="12.625" style="1" bestFit="1" customWidth="1"/>
    <col min="5862" max="6108" width="9" style="1"/>
    <col min="6109" max="6109" width="25.5" style="1" customWidth="1"/>
    <col min="6110" max="6110" width="8.5" style="1" bestFit="1" customWidth="1"/>
    <col min="6111" max="6111" width="9.5" style="1" bestFit="1" customWidth="1"/>
    <col min="6112" max="6112" width="6.75" style="1" bestFit="1" customWidth="1"/>
    <col min="6113" max="6113" width="22.25" style="1" bestFit="1" customWidth="1"/>
    <col min="6114" max="6115" width="9.5" style="1" bestFit="1" customWidth="1"/>
    <col min="6116" max="6116" width="7.375" style="1" bestFit="1" customWidth="1"/>
    <col min="6117" max="6117" width="12.625" style="1" bestFit="1" customWidth="1"/>
    <col min="6118" max="6364" width="9" style="1"/>
    <col min="6365" max="6365" width="25.5" style="1" customWidth="1"/>
    <col min="6366" max="6366" width="8.5" style="1" bestFit="1" customWidth="1"/>
    <col min="6367" max="6367" width="9.5" style="1" bestFit="1" customWidth="1"/>
    <col min="6368" max="6368" width="6.75" style="1" bestFit="1" customWidth="1"/>
    <col min="6369" max="6369" width="22.25" style="1" bestFit="1" customWidth="1"/>
    <col min="6370" max="6371" width="9.5" style="1" bestFit="1" customWidth="1"/>
    <col min="6372" max="6372" width="7.375" style="1" bestFit="1" customWidth="1"/>
    <col min="6373" max="6373" width="12.625" style="1" bestFit="1" customWidth="1"/>
    <col min="6374" max="6620" width="9" style="1"/>
    <col min="6621" max="6621" width="25.5" style="1" customWidth="1"/>
    <col min="6622" max="6622" width="8.5" style="1" bestFit="1" customWidth="1"/>
    <col min="6623" max="6623" width="9.5" style="1" bestFit="1" customWidth="1"/>
    <col min="6624" max="6624" width="6.75" style="1" bestFit="1" customWidth="1"/>
    <col min="6625" max="6625" width="22.25" style="1" bestFit="1" customWidth="1"/>
    <col min="6626" max="6627" width="9.5" style="1" bestFit="1" customWidth="1"/>
    <col min="6628" max="6628" width="7.375" style="1" bestFit="1" customWidth="1"/>
    <col min="6629" max="6629" width="12.625" style="1" bestFit="1" customWidth="1"/>
    <col min="6630" max="6876" width="9" style="1"/>
    <col min="6877" max="6877" width="25.5" style="1" customWidth="1"/>
    <col min="6878" max="6878" width="8.5" style="1" bestFit="1" customWidth="1"/>
    <col min="6879" max="6879" width="9.5" style="1" bestFit="1" customWidth="1"/>
    <col min="6880" max="6880" width="6.75" style="1" bestFit="1" customWidth="1"/>
    <col min="6881" max="6881" width="22.25" style="1" bestFit="1" customWidth="1"/>
    <col min="6882" max="6883" width="9.5" style="1" bestFit="1" customWidth="1"/>
    <col min="6884" max="6884" width="7.375" style="1" bestFit="1" customWidth="1"/>
    <col min="6885" max="6885" width="12.625" style="1" bestFit="1" customWidth="1"/>
    <col min="6886" max="7132" width="9" style="1"/>
    <col min="7133" max="7133" width="25.5" style="1" customWidth="1"/>
    <col min="7134" max="7134" width="8.5" style="1" bestFit="1" customWidth="1"/>
    <col min="7135" max="7135" width="9.5" style="1" bestFit="1" customWidth="1"/>
    <col min="7136" max="7136" width="6.75" style="1" bestFit="1" customWidth="1"/>
    <col min="7137" max="7137" width="22.25" style="1" bestFit="1" customWidth="1"/>
    <col min="7138" max="7139" width="9.5" style="1" bestFit="1" customWidth="1"/>
    <col min="7140" max="7140" width="7.375" style="1" bestFit="1" customWidth="1"/>
    <col min="7141" max="7141" width="12.625" style="1" bestFit="1" customWidth="1"/>
    <col min="7142" max="7388" width="9" style="1"/>
    <col min="7389" max="7389" width="25.5" style="1" customWidth="1"/>
    <col min="7390" max="7390" width="8.5" style="1" bestFit="1" customWidth="1"/>
    <col min="7391" max="7391" width="9.5" style="1" bestFit="1" customWidth="1"/>
    <col min="7392" max="7392" width="6.75" style="1" bestFit="1" customWidth="1"/>
    <col min="7393" max="7393" width="22.25" style="1" bestFit="1" customWidth="1"/>
    <col min="7394" max="7395" width="9.5" style="1" bestFit="1" customWidth="1"/>
    <col min="7396" max="7396" width="7.375" style="1" bestFit="1" customWidth="1"/>
    <col min="7397" max="7397" width="12.625" style="1" bestFit="1" customWidth="1"/>
    <col min="7398" max="7644" width="9" style="1"/>
    <col min="7645" max="7645" width="25.5" style="1" customWidth="1"/>
    <col min="7646" max="7646" width="8.5" style="1" bestFit="1" customWidth="1"/>
    <col min="7647" max="7647" width="9.5" style="1" bestFit="1" customWidth="1"/>
    <col min="7648" max="7648" width="6.75" style="1" bestFit="1" customWidth="1"/>
    <col min="7649" max="7649" width="22.25" style="1" bestFit="1" customWidth="1"/>
    <col min="7650" max="7651" width="9.5" style="1" bestFit="1" customWidth="1"/>
    <col min="7652" max="7652" width="7.375" style="1" bestFit="1" customWidth="1"/>
    <col min="7653" max="7653" width="12.625" style="1" bestFit="1" customWidth="1"/>
    <col min="7654" max="7900" width="9" style="1"/>
    <col min="7901" max="7901" width="25.5" style="1" customWidth="1"/>
    <col min="7902" max="7902" width="8.5" style="1" bestFit="1" customWidth="1"/>
    <col min="7903" max="7903" width="9.5" style="1" bestFit="1" customWidth="1"/>
    <col min="7904" max="7904" width="6.75" style="1" bestFit="1" customWidth="1"/>
    <col min="7905" max="7905" width="22.25" style="1" bestFit="1" customWidth="1"/>
    <col min="7906" max="7907" width="9.5" style="1" bestFit="1" customWidth="1"/>
    <col min="7908" max="7908" width="7.375" style="1" bestFit="1" customWidth="1"/>
    <col min="7909" max="7909" width="12.625" style="1" bestFit="1" customWidth="1"/>
    <col min="7910" max="8156" width="9" style="1"/>
    <col min="8157" max="8157" width="25.5" style="1" customWidth="1"/>
    <col min="8158" max="8158" width="8.5" style="1" bestFit="1" customWidth="1"/>
    <col min="8159" max="8159" width="9.5" style="1" bestFit="1" customWidth="1"/>
    <col min="8160" max="8160" width="6.75" style="1" bestFit="1" customWidth="1"/>
    <col min="8161" max="8161" width="22.25" style="1" bestFit="1" customWidth="1"/>
    <col min="8162" max="8163" width="9.5" style="1" bestFit="1" customWidth="1"/>
    <col min="8164" max="8164" width="7.375" style="1" bestFit="1" customWidth="1"/>
    <col min="8165" max="8165" width="12.625" style="1" bestFit="1" customWidth="1"/>
    <col min="8166" max="8412" width="9" style="1"/>
    <col min="8413" max="8413" width="25.5" style="1" customWidth="1"/>
    <col min="8414" max="8414" width="8.5" style="1" bestFit="1" customWidth="1"/>
    <col min="8415" max="8415" width="9.5" style="1" bestFit="1" customWidth="1"/>
    <col min="8416" max="8416" width="6.75" style="1" bestFit="1" customWidth="1"/>
    <col min="8417" max="8417" width="22.25" style="1" bestFit="1" customWidth="1"/>
    <col min="8418" max="8419" width="9.5" style="1" bestFit="1" customWidth="1"/>
    <col min="8420" max="8420" width="7.375" style="1" bestFit="1" customWidth="1"/>
    <col min="8421" max="8421" width="12.625" style="1" bestFit="1" customWidth="1"/>
    <col min="8422" max="8668" width="9" style="1"/>
    <col min="8669" max="8669" width="25.5" style="1" customWidth="1"/>
    <col min="8670" max="8670" width="8.5" style="1" bestFit="1" customWidth="1"/>
    <col min="8671" max="8671" width="9.5" style="1" bestFit="1" customWidth="1"/>
    <col min="8672" max="8672" width="6.75" style="1" bestFit="1" customWidth="1"/>
    <col min="8673" max="8673" width="22.25" style="1" bestFit="1" customWidth="1"/>
    <col min="8674" max="8675" width="9.5" style="1" bestFit="1" customWidth="1"/>
    <col min="8676" max="8676" width="7.375" style="1" bestFit="1" customWidth="1"/>
    <col min="8677" max="8677" width="12.625" style="1" bestFit="1" customWidth="1"/>
    <col min="8678" max="8924" width="9" style="1"/>
    <col min="8925" max="8925" width="25.5" style="1" customWidth="1"/>
    <col min="8926" max="8926" width="8.5" style="1" bestFit="1" customWidth="1"/>
    <col min="8927" max="8927" width="9.5" style="1" bestFit="1" customWidth="1"/>
    <col min="8928" max="8928" width="6.75" style="1" bestFit="1" customWidth="1"/>
    <col min="8929" max="8929" width="22.25" style="1" bestFit="1" customWidth="1"/>
    <col min="8930" max="8931" width="9.5" style="1" bestFit="1" customWidth="1"/>
    <col min="8932" max="8932" width="7.375" style="1" bestFit="1" customWidth="1"/>
    <col min="8933" max="8933" width="12.625" style="1" bestFit="1" customWidth="1"/>
    <col min="8934" max="9180" width="9" style="1"/>
    <col min="9181" max="9181" width="25.5" style="1" customWidth="1"/>
    <col min="9182" max="9182" width="8.5" style="1" bestFit="1" customWidth="1"/>
    <col min="9183" max="9183" width="9.5" style="1" bestFit="1" customWidth="1"/>
    <col min="9184" max="9184" width="6.75" style="1" bestFit="1" customWidth="1"/>
    <col min="9185" max="9185" width="22.25" style="1" bestFit="1" customWidth="1"/>
    <col min="9186" max="9187" width="9.5" style="1" bestFit="1" customWidth="1"/>
    <col min="9188" max="9188" width="7.375" style="1" bestFit="1" customWidth="1"/>
    <col min="9189" max="9189" width="12.625" style="1" bestFit="1" customWidth="1"/>
    <col min="9190" max="9436" width="9" style="1"/>
    <col min="9437" max="9437" width="25.5" style="1" customWidth="1"/>
    <col min="9438" max="9438" width="8.5" style="1" bestFit="1" customWidth="1"/>
    <col min="9439" max="9439" width="9.5" style="1" bestFit="1" customWidth="1"/>
    <col min="9440" max="9440" width="6.75" style="1" bestFit="1" customWidth="1"/>
    <col min="9441" max="9441" width="22.25" style="1" bestFit="1" customWidth="1"/>
    <col min="9442" max="9443" width="9.5" style="1" bestFit="1" customWidth="1"/>
    <col min="9444" max="9444" width="7.375" style="1" bestFit="1" customWidth="1"/>
    <col min="9445" max="9445" width="12.625" style="1" bestFit="1" customWidth="1"/>
    <col min="9446" max="9692" width="9" style="1"/>
    <col min="9693" max="9693" width="25.5" style="1" customWidth="1"/>
    <col min="9694" max="9694" width="8.5" style="1" bestFit="1" customWidth="1"/>
    <col min="9695" max="9695" width="9.5" style="1" bestFit="1" customWidth="1"/>
    <col min="9696" max="9696" width="6.75" style="1" bestFit="1" customWidth="1"/>
    <col min="9697" max="9697" width="22.25" style="1" bestFit="1" customWidth="1"/>
    <col min="9698" max="9699" width="9.5" style="1" bestFit="1" customWidth="1"/>
    <col min="9700" max="9700" width="7.375" style="1" bestFit="1" customWidth="1"/>
    <col min="9701" max="9701" width="12.625" style="1" bestFit="1" customWidth="1"/>
    <col min="9702" max="9948" width="9" style="1"/>
    <col min="9949" max="9949" width="25.5" style="1" customWidth="1"/>
    <col min="9950" max="9950" width="8.5" style="1" bestFit="1" customWidth="1"/>
    <col min="9951" max="9951" width="9.5" style="1" bestFit="1" customWidth="1"/>
    <col min="9952" max="9952" width="6.75" style="1" bestFit="1" customWidth="1"/>
    <col min="9953" max="9953" width="22.25" style="1" bestFit="1" customWidth="1"/>
    <col min="9954" max="9955" width="9.5" style="1" bestFit="1" customWidth="1"/>
    <col min="9956" max="9956" width="7.375" style="1" bestFit="1" customWidth="1"/>
    <col min="9957" max="9957" width="12.625" style="1" bestFit="1" customWidth="1"/>
    <col min="9958" max="10204" width="9" style="1"/>
    <col min="10205" max="10205" width="25.5" style="1" customWidth="1"/>
    <col min="10206" max="10206" width="8.5" style="1" bestFit="1" customWidth="1"/>
    <col min="10207" max="10207" width="9.5" style="1" bestFit="1" customWidth="1"/>
    <col min="10208" max="10208" width="6.75" style="1" bestFit="1" customWidth="1"/>
    <col min="10209" max="10209" width="22.25" style="1" bestFit="1" customWidth="1"/>
    <col min="10210" max="10211" width="9.5" style="1" bestFit="1" customWidth="1"/>
    <col min="10212" max="10212" width="7.375" style="1" bestFit="1" customWidth="1"/>
    <col min="10213" max="10213" width="12.625" style="1" bestFit="1" customWidth="1"/>
    <col min="10214" max="10460" width="9" style="1"/>
    <col min="10461" max="10461" width="25.5" style="1" customWidth="1"/>
    <col min="10462" max="10462" width="8.5" style="1" bestFit="1" customWidth="1"/>
    <col min="10463" max="10463" width="9.5" style="1" bestFit="1" customWidth="1"/>
    <col min="10464" max="10464" width="6.75" style="1" bestFit="1" customWidth="1"/>
    <col min="10465" max="10465" width="22.25" style="1" bestFit="1" customWidth="1"/>
    <col min="10466" max="10467" width="9.5" style="1" bestFit="1" customWidth="1"/>
    <col min="10468" max="10468" width="7.375" style="1" bestFit="1" customWidth="1"/>
    <col min="10469" max="10469" width="12.625" style="1" bestFit="1" customWidth="1"/>
    <col min="10470" max="10716" width="9" style="1"/>
    <col min="10717" max="10717" width="25.5" style="1" customWidth="1"/>
    <col min="10718" max="10718" width="8.5" style="1" bestFit="1" customWidth="1"/>
    <col min="10719" max="10719" width="9.5" style="1" bestFit="1" customWidth="1"/>
    <col min="10720" max="10720" width="6.75" style="1" bestFit="1" customWidth="1"/>
    <col min="10721" max="10721" width="22.25" style="1" bestFit="1" customWidth="1"/>
    <col min="10722" max="10723" width="9.5" style="1" bestFit="1" customWidth="1"/>
    <col min="10724" max="10724" width="7.375" style="1" bestFit="1" customWidth="1"/>
    <col min="10725" max="10725" width="12.625" style="1" bestFit="1" customWidth="1"/>
    <col min="10726" max="10972" width="9" style="1"/>
    <col min="10973" max="10973" width="25.5" style="1" customWidth="1"/>
    <col min="10974" max="10974" width="8.5" style="1" bestFit="1" customWidth="1"/>
    <col min="10975" max="10975" width="9.5" style="1" bestFit="1" customWidth="1"/>
    <col min="10976" max="10976" width="6.75" style="1" bestFit="1" customWidth="1"/>
    <col min="10977" max="10977" width="22.25" style="1" bestFit="1" customWidth="1"/>
    <col min="10978" max="10979" width="9.5" style="1" bestFit="1" customWidth="1"/>
    <col min="10980" max="10980" width="7.375" style="1" bestFit="1" customWidth="1"/>
    <col min="10981" max="10981" width="12.625" style="1" bestFit="1" customWidth="1"/>
    <col min="10982" max="11228" width="9" style="1"/>
    <col min="11229" max="11229" width="25.5" style="1" customWidth="1"/>
    <col min="11230" max="11230" width="8.5" style="1" bestFit="1" customWidth="1"/>
    <col min="11231" max="11231" width="9.5" style="1" bestFit="1" customWidth="1"/>
    <col min="11232" max="11232" width="6.75" style="1" bestFit="1" customWidth="1"/>
    <col min="11233" max="11233" width="22.25" style="1" bestFit="1" customWidth="1"/>
    <col min="11234" max="11235" width="9.5" style="1" bestFit="1" customWidth="1"/>
    <col min="11236" max="11236" width="7.375" style="1" bestFit="1" customWidth="1"/>
    <col min="11237" max="11237" width="12.625" style="1" bestFit="1" customWidth="1"/>
    <col min="11238" max="11484" width="9" style="1"/>
    <col min="11485" max="11485" width="25.5" style="1" customWidth="1"/>
    <col min="11486" max="11486" width="8.5" style="1" bestFit="1" customWidth="1"/>
    <col min="11487" max="11487" width="9.5" style="1" bestFit="1" customWidth="1"/>
    <col min="11488" max="11488" width="6.75" style="1" bestFit="1" customWidth="1"/>
    <col min="11489" max="11489" width="22.25" style="1" bestFit="1" customWidth="1"/>
    <col min="11490" max="11491" width="9.5" style="1" bestFit="1" customWidth="1"/>
    <col min="11492" max="11492" width="7.375" style="1" bestFit="1" customWidth="1"/>
    <col min="11493" max="11493" width="12.625" style="1" bestFit="1" customWidth="1"/>
    <col min="11494" max="11740" width="9" style="1"/>
    <col min="11741" max="11741" width="25.5" style="1" customWidth="1"/>
    <col min="11742" max="11742" width="8.5" style="1" bestFit="1" customWidth="1"/>
    <col min="11743" max="11743" width="9.5" style="1" bestFit="1" customWidth="1"/>
    <col min="11744" max="11744" width="6.75" style="1" bestFit="1" customWidth="1"/>
    <col min="11745" max="11745" width="22.25" style="1" bestFit="1" customWidth="1"/>
    <col min="11746" max="11747" width="9.5" style="1" bestFit="1" customWidth="1"/>
    <col min="11748" max="11748" width="7.375" style="1" bestFit="1" customWidth="1"/>
    <col min="11749" max="11749" width="12.625" style="1" bestFit="1" customWidth="1"/>
    <col min="11750" max="11996" width="9" style="1"/>
    <col min="11997" max="11997" width="25.5" style="1" customWidth="1"/>
    <col min="11998" max="11998" width="8.5" style="1" bestFit="1" customWidth="1"/>
    <col min="11999" max="11999" width="9.5" style="1" bestFit="1" customWidth="1"/>
    <col min="12000" max="12000" width="6.75" style="1" bestFit="1" customWidth="1"/>
    <col min="12001" max="12001" width="22.25" style="1" bestFit="1" customWidth="1"/>
    <col min="12002" max="12003" width="9.5" style="1" bestFit="1" customWidth="1"/>
    <col min="12004" max="12004" width="7.375" style="1" bestFit="1" customWidth="1"/>
    <col min="12005" max="12005" width="12.625" style="1" bestFit="1" customWidth="1"/>
    <col min="12006" max="12252" width="9" style="1"/>
    <col min="12253" max="12253" width="25.5" style="1" customWidth="1"/>
    <col min="12254" max="12254" width="8.5" style="1" bestFit="1" customWidth="1"/>
    <col min="12255" max="12255" width="9.5" style="1" bestFit="1" customWidth="1"/>
    <col min="12256" max="12256" width="6.75" style="1" bestFit="1" customWidth="1"/>
    <col min="12257" max="12257" width="22.25" style="1" bestFit="1" customWidth="1"/>
    <col min="12258" max="12259" width="9.5" style="1" bestFit="1" customWidth="1"/>
    <col min="12260" max="12260" width="7.375" style="1" bestFit="1" customWidth="1"/>
    <col min="12261" max="12261" width="12.625" style="1" bestFit="1" customWidth="1"/>
    <col min="12262" max="12508" width="9" style="1"/>
    <col min="12509" max="12509" width="25.5" style="1" customWidth="1"/>
    <col min="12510" max="12510" width="8.5" style="1" bestFit="1" customWidth="1"/>
    <col min="12511" max="12511" width="9.5" style="1" bestFit="1" customWidth="1"/>
    <col min="12512" max="12512" width="6.75" style="1" bestFit="1" customWidth="1"/>
    <col min="12513" max="12513" width="22.25" style="1" bestFit="1" customWidth="1"/>
    <col min="12514" max="12515" width="9.5" style="1" bestFit="1" customWidth="1"/>
    <col min="12516" max="12516" width="7.375" style="1" bestFit="1" customWidth="1"/>
    <col min="12517" max="12517" width="12.625" style="1" bestFit="1" customWidth="1"/>
    <col min="12518" max="12764" width="9" style="1"/>
    <col min="12765" max="12765" width="25.5" style="1" customWidth="1"/>
    <col min="12766" max="12766" width="8.5" style="1" bestFit="1" customWidth="1"/>
    <col min="12767" max="12767" width="9.5" style="1" bestFit="1" customWidth="1"/>
    <col min="12768" max="12768" width="6.75" style="1" bestFit="1" customWidth="1"/>
    <col min="12769" max="12769" width="22.25" style="1" bestFit="1" customWidth="1"/>
    <col min="12770" max="12771" width="9.5" style="1" bestFit="1" customWidth="1"/>
    <col min="12772" max="12772" width="7.375" style="1" bestFit="1" customWidth="1"/>
    <col min="12773" max="12773" width="12.625" style="1" bestFit="1" customWidth="1"/>
    <col min="12774" max="13020" width="9" style="1"/>
    <col min="13021" max="13021" width="25.5" style="1" customWidth="1"/>
    <col min="13022" max="13022" width="8.5" style="1" bestFit="1" customWidth="1"/>
    <col min="13023" max="13023" width="9.5" style="1" bestFit="1" customWidth="1"/>
    <col min="13024" max="13024" width="6.75" style="1" bestFit="1" customWidth="1"/>
    <col min="13025" max="13025" width="22.25" style="1" bestFit="1" customWidth="1"/>
    <col min="13026" max="13027" width="9.5" style="1" bestFit="1" customWidth="1"/>
    <col min="13028" max="13028" width="7.375" style="1" bestFit="1" customWidth="1"/>
    <col min="13029" max="13029" width="12.625" style="1" bestFit="1" customWidth="1"/>
    <col min="13030" max="13276" width="9" style="1"/>
    <col min="13277" max="13277" width="25.5" style="1" customWidth="1"/>
    <col min="13278" max="13278" width="8.5" style="1" bestFit="1" customWidth="1"/>
    <col min="13279" max="13279" width="9.5" style="1" bestFit="1" customWidth="1"/>
    <col min="13280" max="13280" width="6.75" style="1" bestFit="1" customWidth="1"/>
    <col min="13281" max="13281" width="22.25" style="1" bestFit="1" customWidth="1"/>
    <col min="13282" max="13283" width="9.5" style="1" bestFit="1" customWidth="1"/>
    <col min="13284" max="13284" width="7.375" style="1" bestFit="1" customWidth="1"/>
    <col min="13285" max="13285" width="12.625" style="1" bestFit="1" customWidth="1"/>
    <col min="13286" max="13532" width="9" style="1"/>
    <col min="13533" max="13533" width="25.5" style="1" customWidth="1"/>
    <col min="13534" max="13534" width="8.5" style="1" bestFit="1" customWidth="1"/>
    <col min="13535" max="13535" width="9.5" style="1" bestFit="1" customWidth="1"/>
    <col min="13536" max="13536" width="6.75" style="1" bestFit="1" customWidth="1"/>
    <col min="13537" max="13537" width="22.25" style="1" bestFit="1" customWidth="1"/>
    <col min="13538" max="13539" width="9.5" style="1" bestFit="1" customWidth="1"/>
    <col min="13540" max="13540" width="7.375" style="1" bestFit="1" customWidth="1"/>
    <col min="13541" max="13541" width="12.625" style="1" bestFit="1" customWidth="1"/>
    <col min="13542" max="13788" width="9" style="1"/>
    <col min="13789" max="13789" width="25.5" style="1" customWidth="1"/>
    <col min="13790" max="13790" width="8.5" style="1" bestFit="1" customWidth="1"/>
    <col min="13791" max="13791" width="9.5" style="1" bestFit="1" customWidth="1"/>
    <col min="13792" max="13792" width="6.75" style="1" bestFit="1" customWidth="1"/>
    <col min="13793" max="13793" width="22.25" style="1" bestFit="1" customWidth="1"/>
    <col min="13794" max="13795" width="9.5" style="1" bestFit="1" customWidth="1"/>
    <col min="13796" max="13796" width="7.375" style="1" bestFit="1" customWidth="1"/>
    <col min="13797" max="13797" width="12.625" style="1" bestFit="1" customWidth="1"/>
    <col min="13798" max="14044" width="9" style="1"/>
    <col min="14045" max="14045" width="25.5" style="1" customWidth="1"/>
    <col min="14046" max="14046" width="8.5" style="1" bestFit="1" customWidth="1"/>
    <col min="14047" max="14047" width="9.5" style="1" bestFit="1" customWidth="1"/>
    <col min="14048" max="14048" width="6.75" style="1" bestFit="1" customWidth="1"/>
    <col min="14049" max="14049" width="22.25" style="1" bestFit="1" customWidth="1"/>
    <col min="14050" max="14051" width="9.5" style="1" bestFit="1" customWidth="1"/>
    <col min="14052" max="14052" width="7.375" style="1" bestFit="1" customWidth="1"/>
    <col min="14053" max="14053" width="12.625" style="1" bestFit="1" customWidth="1"/>
    <col min="14054" max="14300" width="9" style="1"/>
    <col min="14301" max="14301" width="25.5" style="1" customWidth="1"/>
    <col min="14302" max="14302" width="8.5" style="1" bestFit="1" customWidth="1"/>
    <col min="14303" max="14303" width="9.5" style="1" bestFit="1" customWidth="1"/>
    <col min="14304" max="14304" width="6.75" style="1" bestFit="1" customWidth="1"/>
    <col min="14305" max="14305" width="22.25" style="1" bestFit="1" customWidth="1"/>
    <col min="14306" max="14307" width="9.5" style="1" bestFit="1" customWidth="1"/>
    <col min="14308" max="14308" width="7.375" style="1" bestFit="1" customWidth="1"/>
    <col min="14309" max="14309" width="12.625" style="1" bestFit="1" customWidth="1"/>
    <col min="14310" max="14556" width="9" style="1"/>
    <col min="14557" max="14557" width="25.5" style="1" customWidth="1"/>
    <col min="14558" max="14558" width="8.5" style="1" bestFit="1" customWidth="1"/>
    <col min="14559" max="14559" width="9.5" style="1" bestFit="1" customWidth="1"/>
    <col min="14560" max="14560" width="6.75" style="1" bestFit="1" customWidth="1"/>
    <col min="14561" max="14561" width="22.25" style="1" bestFit="1" customWidth="1"/>
    <col min="14562" max="14563" width="9.5" style="1" bestFit="1" customWidth="1"/>
    <col min="14564" max="14564" width="7.375" style="1" bestFit="1" customWidth="1"/>
    <col min="14565" max="14565" width="12.625" style="1" bestFit="1" customWidth="1"/>
    <col min="14566" max="14812" width="9" style="1"/>
    <col min="14813" max="14813" width="25.5" style="1" customWidth="1"/>
    <col min="14814" max="14814" width="8.5" style="1" bestFit="1" customWidth="1"/>
    <col min="14815" max="14815" width="9.5" style="1" bestFit="1" customWidth="1"/>
    <col min="14816" max="14816" width="6.75" style="1" bestFit="1" customWidth="1"/>
    <col min="14817" max="14817" width="22.25" style="1" bestFit="1" customWidth="1"/>
    <col min="14818" max="14819" width="9.5" style="1" bestFit="1" customWidth="1"/>
    <col min="14820" max="14820" width="7.375" style="1" bestFit="1" customWidth="1"/>
    <col min="14821" max="14821" width="12.625" style="1" bestFit="1" customWidth="1"/>
    <col min="14822" max="15068" width="9" style="1"/>
    <col min="15069" max="15069" width="25.5" style="1" customWidth="1"/>
    <col min="15070" max="15070" width="8.5" style="1" bestFit="1" customWidth="1"/>
    <col min="15071" max="15071" width="9.5" style="1" bestFit="1" customWidth="1"/>
    <col min="15072" max="15072" width="6.75" style="1" bestFit="1" customWidth="1"/>
    <col min="15073" max="15073" width="22.25" style="1" bestFit="1" customWidth="1"/>
    <col min="15074" max="15075" width="9.5" style="1" bestFit="1" customWidth="1"/>
    <col min="15076" max="15076" width="7.375" style="1" bestFit="1" customWidth="1"/>
    <col min="15077" max="15077" width="12.625" style="1" bestFit="1" customWidth="1"/>
    <col min="15078" max="15324" width="9" style="1"/>
    <col min="15325" max="15325" width="25.5" style="1" customWidth="1"/>
    <col min="15326" max="15326" width="8.5" style="1" bestFit="1" customWidth="1"/>
    <col min="15327" max="15327" width="9.5" style="1" bestFit="1" customWidth="1"/>
    <col min="15328" max="15328" width="6.75" style="1" bestFit="1" customWidth="1"/>
    <col min="15329" max="15329" width="22.25" style="1" bestFit="1" customWidth="1"/>
    <col min="15330" max="15331" width="9.5" style="1" bestFit="1" customWidth="1"/>
    <col min="15332" max="15332" width="7.375" style="1" bestFit="1" customWidth="1"/>
    <col min="15333" max="15333" width="12.625" style="1" bestFit="1" customWidth="1"/>
    <col min="15334" max="15580" width="9" style="1"/>
    <col min="15581" max="15581" width="25.5" style="1" customWidth="1"/>
    <col min="15582" max="15582" width="8.5" style="1" bestFit="1" customWidth="1"/>
    <col min="15583" max="15583" width="9.5" style="1" bestFit="1" customWidth="1"/>
    <col min="15584" max="15584" width="6.75" style="1" bestFit="1" customWidth="1"/>
    <col min="15585" max="15585" width="22.25" style="1" bestFit="1" customWidth="1"/>
    <col min="15586" max="15587" width="9.5" style="1" bestFit="1" customWidth="1"/>
    <col min="15588" max="15588" width="7.375" style="1" bestFit="1" customWidth="1"/>
    <col min="15589" max="15589" width="12.625" style="1" bestFit="1" customWidth="1"/>
    <col min="15590" max="15836" width="9" style="1"/>
    <col min="15837" max="15837" width="25.5" style="1" customWidth="1"/>
    <col min="15838" max="15838" width="8.5" style="1" bestFit="1" customWidth="1"/>
    <col min="15839" max="15839" width="9.5" style="1" bestFit="1" customWidth="1"/>
    <col min="15840" max="15840" width="6.75" style="1" bestFit="1" customWidth="1"/>
    <col min="15841" max="15841" width="22.25" style="1" bestFit="1" customWidth="1"/>
    <col min="15842" max="15843" width="9.5" style="1" bestFit="1" customWidth="1"/>
    <col min="15844" max="15844" width="7.375" style="1" bestFit="1" customWidth="1"/>
    <col min="15845" max="15845" width="12.625" style="1" bestFit="1" customWidth="1"/>
    <col min="15846" max="16092" width="9" style="1"/>
    <col min="16093" max="16093" width="25.5" style="1" customWidth="1"/>
    <col min="16094" max="16094" width="8.5" style="1" bestFit="1" customWidth="1"/>
    <col min="16095" max="16095" width="9.5" style="1" bestFit="1" customWidth="1"/>
    <col min="16096" max="16096" width="6.75" style="1" bestFit="1" customWidth="1"/>
    <col min="16097" max="16097" width="22.25" style="1" bestFit="1" customWidth="1"/>
    <col min="16098" max="16099" width="9.5" style="1" bestFit="1" customWidth="1"/>
    <col min="16100" max="16100" width="7.375" style="1" bestFit="1" customWidth="1"/>
    <col min="16101" max="16101" width="12.625" style="1" bestFit="1" customWidth="1"/>
    <col min="16102" max="16384" width="9" style="1"/>
  </cols>
  <sheetData>
    <row r="1" spans="1:15" ht="24">
      <c r="A1" s="183" t="s">
        <v>491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5" s="5" customFormat="1" ht="18.75" customHeight="1">
      <c r="A2" s="2"/>
      <c r="B2" s="61"/>
      <c r="C2" s="61"/>
      <c r="D2" s="184"/>
      <c r="E2" s="184"/>
      <c r="F2" s="184"/>
      <c r="G2" s="62"/>
      <c r="H2" s="62"/>
      <c r="I2" s="185" t="s">
        <v>313</v>
      </c>
      <c r="J2" s="185"/>
    </row>
    <row r="3" spans="1:15" ht="20.25" customHeight="1">
      <c r="A3" s="186" t="s">
        <v>0</v>
      </c>
      <c r="B3" s="186"/>
      <c r="C3" s="186"/>
      <c r="D3" s="186"/>
      <c r="E3" s="186"/>
      <c r="F3" s="187" t="s">
        <v>1</v>
      </c>
      <c r="G3" s="187"/>
      <c r="H3" s="187"/>
      <c r="I3" s="187"/>
      <c r="J3" s="187"/>
    </row>
    <row r="4" spans="1:15" ht="20.25" customHeight="1">
      <c r="A4" s="7" t="s">
        <v>2</v>
      </c>
      <c r="B4" s="63" t="s">
        <v>77</v>
      </c>
      <c r="C4" s="63" t="s">
        <v>79</v>
      </c>
      <c r="D4" s="63" t="s">
        <v>81</v>
      </c>
      <c r="E4" s="63" t="s">
        <v>74</v>
      </c>
      <c r="F4" s="64" t="s">
        <v>2</v>
      </c>
      <c r="G4" s="63" t="s">
        <v>76</v>
      </c>
      <c r="H4" s="63" t="s">
        <v>78</v>
      </c>
      <c r="I4" s="63" t="s">
        <v>80</v>
      </c>
      <c r="J4" s="63" t="s">
        <v>75</v>
      </c>
    </row>
    <row r="5" spans="1:15" ht="20.25" customHeight="1">
      <c r="A5" s="9" t="s">
        <v>226</v>
      </c>
      <c r="B5" s="65">
        <f>B6+B15</f>
        <v>100006.29</v>
      </c>
      <c r="C5" s="65">
        <f>C6+C15</f>
        <v>4836931.29</v>
      </c>
      <c r="D5" s="65">
        <f>D6+D15</f>
        <v>4836931.29</v>
      </c>
      <c r="E5" s="105">
        <v>1642.28</v>
      </c>
      <c r="F5" s="67" t="s">
        <v>226</v>
      </c>
      <c r="G5" s="68">
        <f>G6+G14</f>
        <v>100006.29</v>
      </c>
      <c r="H5" s="68">
        <f>H6+H14</f>
        <v>4836931.29</v>
      </c>
      <c r="I5" s="104">
        <f>I6+I14</f>
        <v>4836931.29</v>
      </c>
      <c r="J5" s="108">
        <v>1642.28</v>
      </c>
      <c r="K5" s="1">
        <v>928472</v>
      </c>
      <c r="L5" s="1">
        <v>928472</v>
      </c>
      <c r="M5" s="8">
        <f>M6+M15</f>
        <v>1100487</v>
      </c>
      <c r="N5" s="10">
        <f>N6+N14</f>
        <v>1100487</v>
      </c>
    </row>
    <row r="6" spans="1:15" ht="20.25" customHeight="1">
      <c r="A6" s="38" t="s">
        <v>49</v>
      </c>
      <c r="B6" s="65"/>
      <c r="C6" s="65"/>
      <c r="D6" s="65"/>
      <c r="E6" s="71"/>
      <c r="F6" s="68" t="s">
        <v>50</v>
      </c>
      <c r="G6" s="68">
        <f>SUM(G7:G13)</f>
        <v>100006.29</v>
      </c>
      <c r="H6" s="68">
        <f>SUM(H7:H13)</f>
        <v>4836925</v>
      </c>
      <c r="I6" s="104">
        <f>SUM(I7:I13)</f>
        <v>4826662.75</v>
      </c>
      <c r="J6" s="103">
        <v>2763.41</v>
      </c>
      <c r="L6" s="1">
        <v>815260</v>
      </c>
      <c r="M6" s="1">
        <v>250</v>
      </c>
      <c r="N6" s="10">
        <f>SUM(N7:N13)</f>
        <v>855454</v>
      </c>
      <c r="O6" s="1">
        <f>I6/H6</f>
        <v>0.99787835246566781</v>
      </c>
    </row>
    <row r="7" spans="1:15" ht="20.25" customHeight="1">
      <c r="A7" s="14"/>
      <c r="B7" s="70"/>
      <c r="C7" s="70"/>
      <c r="D7" s="70"/>
      <c r="E7" s="71"/>
      <c r="F7" s="72" t="s">
        <v>246</v>
      </c>
      <c r="G7" s="73"/>
      <c r="H7" s="73"/>
      <c r="I7" s="102"/>
      <c r="J7" s="71"/>
      <c r="L7" s="16">
        <v>2402</v>
      </c>
      <c r="N7" s="16">
        <v>122</v>
      </c>
    </row>
    <row r="8" spans="1:15" ht="20.25" customHeight="1">
      <c r="A8" s="39"/>
      <c r="B8" s="70"/>
      <c r="C8" s="70"/>
      <c r="D8" s="70"/>
      <c r="E8" s="71"/>
      <c r="F8" s="72" t="s">
        <v>21</v>
      </c>
      <c r="G8" s="73"/>
      <c r="H8" s="73"/>
      <c r="I8" s="102"/>
      <c r="J8" s="71"/>
      <c r="L8" s="16">
        <v>787420</v>
      </c>
      <c r="N8" s="16">
        <v>1840</v>
      </c>
    </row>
    <row r="9" spans="1:15" ht="20.25" customHeight="1">
      <c r="A9" s="39"/>
      <c r="B9" s="70"/>
      <c r="C9" s="70"/>
      <c r="D9" s="70"/>
      <c r="E9" s="71"/>
      <c r="F9" s="72" t="s">
        <v>26</v>
      </c>
      <c r="G9" s="73"/>
      <c r="H9" s="182">
        <v>3492000</v>
      </c>
      <c r="I9" s="102">
        <v>3481737.75</v>
      </c>
      <c r="J9" s="71"/>
      <c r="L9" s="16">
        <v>7731</v>
      </c>
      <c r="N9" s="16">
        <v>827720</v>
      </c>
    </row>
    <row r="10" spans="1:15" ht="20.25" customHeight="1">
      <c r="A10" s="39"/>
      <c r="B10" s="70"/>
      <c r="C10" s="70"/>
      <c r="D10" s="70"/>
      <c r="E10" s="71"/>
      <c r="F10" s="72" t="s">
        <v>28</v>
      </c>
      <c r="G10" s="73"/>
      <c r="H10" s="182"/>
      <c r="I10" s="102"/>
      <c r="J10" s="71"/>
      <c r="L10" s="16">
        <v>113</v>
      </c>
      <c r="N10" s="16">
        <v>6198</v>
      </c>
    </row>
    <row r="11" spans="1:15" ht="20.25" customHeight="1">
      <c r="A11" s="39"/>
      <c r="B11" s="70"/>
      <c r="C11" s="70"/>
      <c r="D11" s="70"/>
      <c r="E11" s="71"/>
      <c r="F11" s="72" t="s">
        <v>42</v>
      </c>
      <c r="G11" s="73">
        <v>100006.29</v>
      </c>
      <c r="H11" s="182">
        <v>1344925</v>
      </c>
      <c r="I11" s="102">
        <v>1344925</v>
      </c>
      <c r="J11" s="103">
        <v>697.87</v>
      </c>
      <c r="L11" s="16">
        <v>3437</v>
      </c>
      <c r="N11" s="16">
        <v>3278</v>
      </c>
    </row>
    <row r="12" spans="1:15" ht="20.25" customHeight="1">
      <c r="A12" s="39"/>
      <c r="B12" s="70"/>
      <c r="C12" s="70"/>
      <c r="D12" s="70"/>
      <c r="E12" s="71"/>
      <c r="F12" s="72" t="s">
        <v>44</v>
      </c>
      <c r="G12" s="73"/>
      <c r="H12" s="73"/>
      <c r="I12" s="102"/>
      <c r="J12" s="71"/>
      <c r="L12" s="16">
        <v>14156</v>
      </c>
      <c r="N12" s="16">
        <v>16293</v>
      </c>
    </row>
    <row r="13" spans="1:15" ht="20.25" customHeight="1">
      <c r="A13" s="39"/>
      <c r="B13" s="70"/>
      <c r="C13" s="70"/>
      <c r="D13" s="70"/>
      <c r="E13" s="71"/>
      <c r="F13" s="72" t="s">
        <v>65</v>
      </c>
      <c r="G13" s="73"/>
      <c r="H13" s="73"/>
      <c r="I13" s="102"/>
      <c r="J13" s="71"/>
      <c r="L13" s="16">
        <v>1</v>
      </c>
      <c r="N13" s="1">
        <v>3</v>
      </c>
    </row>
    <row r="14" spans="1:15" ht="20.25" customHeight="1">
      <c r="A14" s="39"/>
      <c r="B14" s="70"/>
      <c r="C14" s="70"/>
      <c r="D14" s="70"/>
      <c r="E14" s="71"/>
      <c r="F14" s="80" t="s">
        <v>52</v>
      </c>
      <c r="G14" s="74">
        <f>G15+G17+G18+G19</f>
        <v>0</v>
      </c>
      <c r="H14" s="74">
        <f>H15+H17+H18+H19</f>
        <v>6.29</v>
      </c>
      <c r="I14" s="100">
        <f>I15+I17+I18+I19</f>
        <v>10268.540000000001</v>
      </c>
      <c r="J14" s="108">
        <v>-90.58</v>
      </c>
      <c r="L14" s="1">
        <v>113212</v>
      </c>
      <c r="N14" s="1">
        <v>245033</v>
      </c>
    </row>
    <row r="15" spans="1:15" ht="20.25" customHeight="1">
      <c r="A15" s="22" t="s">
        <v>51</v>
      </c>
      <c r="B15" s="65">
        <f>B16+B18+B19</f>
        <v>100006.29</v>
      </c>
      <c r="C15" s="65">
        <f>C16+C18+C19</f>
        <v>4836931.29</v>
      </c>
      <c r="D15" s="65">
        <f>D16+D18+D19</f>
        <v>4836931.29</v>
      </c>
      <c r="E15" s="106">
        <v>1642.28</v>
      </c>
      <c r="F15" s="76" t="s">
        <v>54</v>
      </c>
      <c r="G15" s="75">
        <f>G16</f>
        <v>0</v>
      </c>
      <c r="H15" s="75">
        <f>H16</f>
        <v>0</v>
      </c>
      <c r="I15" s="101">
        <f>I16</f>
        <v>0</v>
      </c>
      <c r="J15" s="132" t="s">
        <v>492</v>
      </c>
      <c r="L15" s="1">
        <v>35</v>
      </c>
      <c r="M15" s="1">
        <v>1100237</v>
      </c>
      <c r="N15" s="1">
        <v>3591</v>
      </c>
    </row>
    <row r="16" spans="1:15" ht="20.25" customHeight="1">
      <c r="A16" s="41" t="s">
        <v>53</v>
      </c>
      <c r="B16" s="70">
        <f>SUM(B17:B17)</f>
        <v>0</v>
      </c>
      <c r="C16" s="70">
        <f>SUM(C17:C17)</f>
        <v>4736925</v>
      </c>
      <c r="D16" s="70">
        <f>SUM(D17:D17)</f>
        <v>4736925</v>
      </c>
      <c r="E16" s="107">
        <v>2147.12</v>
      </c>
      <c r="F16" s="72" t="s">
        <v>56</v>
      </c>
      <c r="G16" s="75"/>
      <c r="H16" s="75"/>
      <c r="I16" s="101"/>
      <c r="J16" s="132" t="s">
        <v>492</v>
      </c>
      <c r="L16" s="1">
        <v>35</v>
      </c>
      <c r="M16" s="1">
        <v>824225</v>
      </c>
      <c r="N16" s="1">
        <v>3591</v>
      </c>
    </row>
    <row r="17" spans="1:16" ht="20.25" customHeight="1">
      <c r="A17" s="14" t="s">
        <v>59</v>
      </c>
      <c r="B17" s="70"/>
      <c r="C17" s="70">
        <v>4736925</v>
      </c>
      <c r="D17" s="70">
        <v>4736925</v>
      </c>
      <c r="E17" s="107">
        <v>2147.12</v>
      </c>
      <c r="F17" s="76" t="s">
        <v>83</v>
      </c>
      <c r="G17" s="75"/>
      <c r="H17" s="75"/>
      <c r="I17" s="101"/>
      <c r="J17" s="71"/>
      <c r="L17" s="1">
        <v>57000</v>
      </c>
      <c r="M17" s="1">
        <v>824225</v>
      </c>
      <c r="N17" s="1">
        <v>155800</v>
      </c>
    </row>
    <row r="18" spans="1:16" ht="20.25" customHeight="1">
      <c r="A18" s="19" t="s">
        <v>61</v>
      </c>
      <c r="B18" s="70"/>
      <c r="C18" s="70"/>
      <c r="D18" s="70"/>
      <c r="E18" s="71"/>
      <c r="F18" s="76" t="s">
        <v>84</v>
      </c>
      <c r="G18" s="75"/>
      <c r="H18" s="75">
        <v>6.29</v>
      </c>
      <c r="I18" s="75">
        <v>6.29</v>
      </c>
      <c r="J18" s="71"/>
      <c r="K18" s="1">
        <v>852328</v>
      </c>
      <c r="L18" s="1">
        <v>35965</v>
      </c>
      <c r="M18" s="1">
        <v>255800</v>
      </c>
      <c r="N18" s="1">
        <v>12589</v>
      </c>
    </row>
    <row r="19" spans="1:16" ht="20.25" customHeight="1">
      <c r="A19" s="19" t="s">
        <v>315</v>
      </c>
      <c r="B19" s="70">
        <v>100006.29</v>
      </c>
      <c r="C19" s="70">
        <v>100006.29</v>
      </c>
      <c r="D19" s="70">
        <v>100006.29</v>
      </c>
      <c r="E19" s="107">
        <v>49.67</v>
      </c>
      <c r="F19" s="76" t="s">
        <v>316</v>
      </c>
      <c r="G19" s="75"/>
      <c r="H19" s="75"/>
      <c r="I19" s="75">
        <v>10262.25</v>
      </c>
      <c r="J19" s="103">
        <v>-89.74</v>
      </c>
      <c r="K19" s="1">
        <v>57000</v>
      </c>
      <c r="L19" s="1">
        <v>20212</v>
      </c>
      <c r="M19" s="1">
        <v>20212</v>
      </c>
      <c r="N19" s="1">
        <v>73053</v>
      </c>
    </row>
    <row r="20" spans="1:16" ht="20.25" customHeight="1">
      <c r="H20" s="79"/>
      <c r="I20" s="79"/>
      <c r="J20" s="79"/>
      <c r="K20" s="99">
        <v>19144</v>
      </c>
      <c r="L20" s="109"/>
      <c r="M20" s="109"/>
      <c r="N20" s="109"/>
      <c r="O20" s="109"/>
      <c r="P20" s="109"/>
    </row>
    <row r="21" spans="1:16">
      <c r="H21" s="79"/>
      <c r="I21" s="79"/>
      <c r="J21" s="79"/>
      <c r="K21" s="109"/>
      <c r="L21" s="109"/>
      <c r="M21" s="109"/>
      <c r="N21" s="109"/>
      <c r="O21" s="109"/>
      <c r="P21" s="109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2" firstPageNumber="3" orientation="portrait" useFirstPageNumber="1" r:id="rId1"/>
  <headerFooter alignWithMargins="0">
    <oddFooter>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4"/>
  <sheetViews>
    <sheetView showZeros="0" workbookViewId="0">
      <selection activeCell="M19" sqref="M19"/>
    </sheetView>
  </sheetViews>
  <sheetFormatPr defaultColWidth="9" defaultRowHeight="14.25"/>
  <cols>
    <col min="1" max="1" width="19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7.625" style="1" bestFit="1" customWidth="1"/>
    <col min="6" max="6" width="17.75" style="1" customWidth="1"/>
    <col min="7" max="7" width="9.5" style="1" bestFit="1" customWidth="1"/>
    <col min="8" max="8" width="9.5" style="1" customWidth="1"/>
    <col min="9" max="9" width="9.5" style="1" bestFit="1" customWidth="1"/>
    <col min="10" max="10" width="7.625" style="1" bestFit="1" customWidth="1"/>
    <col min="11" max="14" width="0" style="1" hidden="1" customWidth="1"/>
    <col min="15" max="230" width="9" style="1"/>
    <col min="231" max="231" width="25.5" style="1" customWidth="1"/>
    <col min="232" max="232" width="8.5" style="1" bestFit="1" customWidth="1"/>
    <col min="233" max="233" width="9.5" style="1" bestFit="1" customWidth="1"/>
    <col min="234" max="234" width="6.75" style="1" bestFit="1" customWidth="1"/>
    <col min="235" max="235" width="22.25" style="1" bestFit="1" customWidth="1"/>
    <col min="236" max="237" width="9.5" style="1" bestFit="1" customWidth="1"/>
    <col min="238" max="238" width="7.375" style="1" bestFit="1" customWidth="1"/>
    <col min="239" max="239" width="12.625" style="1" bestFit="1" customWidth="1"/>
    <col min="240" max="486" width="9" style="1"/>
    <col min="487" max="487" width="25.5" style="1" customWidth="1"/>
    <col min="488" max="488" width="8.5" style="1" bestFit="1" customWidth="1"/>
    <col min="489" max="489" width="9.5" style="1" bestFit="1" customWidth="1"/>
    <col min="490" max="490" width="6.75" style="1" bestFit="1" customWidth="1"/>
    <col min="491" max="491" width="22.25" style="1" bestFit="1" customWidth="1"/>
    <col min="492" max="493" width="9.5" style="1" bestFit="1" customWidth="1"/>
    <col min="494" max="494" width="7.375" style="1" bestFit="1" customWidth="1"/>
    <col min="495" max="495" width="12.625" style="1" bestFit="1" customWidth="1"/>
    <col min="496" max="742" width="9" style="1"/>
    <col min="743" max="743" width="25.5" style="1" customWidth="1"/>
    <col min="744" max="744" width="8.5" style="1" bestFit="1" customWidth="1"/>
    <col min="745" max="745" width="9.5" style="1" bestFit="1" customWidth="1"/>
    <col min="746" max="746" width="6.75" style="1" bestFit="1" customWidth="1"/>
    <col min="747" max="747" width="22.25" style="1" bestFit="1" customWidth="1"/>
    <col min="748" max="749" width="9.5" style="1" bestFit="1" customWidth="1"/>
    <col min="750" max="750" width="7.375" style="1" bestFit="1" customWidth="1"/>
    <col min="751" max="751" width="12.625" style="1" bestFit="1" customWidth="1"/>
    <col min="752" max="998" width="9" style="1"/>
    <col min="999" max="999" width="25.5" style="1" customWidth="1"/>
    <col min="1000" max="1000" width="8.5" style="1" bestFit="1" customWidth="1"/>
    <col min="1001" max="1001" width="9.5" style="1" bestFit="1" customWidth="1"/>
    <col min="1002" max="1002" width="6.75" style="1" bestFit="1" customWidth="1"/>
    <col min="1003" max="1003" width="22.25" style="1" bestFit="1" customWidth="1"/>
    <col min="1004" max="1005" width="9.5" style="1" bestFit="1" customWidth="1"/>
    <col min="1006" max="1006" width="7.375" style="1" bestFit="1" customWidth="1"/>
    <col min="1007" max="1007" width="12.625" style="1" bestFit="1" customWidth="1"/>
    <col min="1008" max="1254" width="9" style="1"/>
    <col min="1255" max="1255" width="25.5" style="1" customWidth="1"/>
    <col min="1256" max="1256" width="8.5" style="1" bestFit="1" customWidth="1"/>
    <col min="1257" max="1257" width="9.5" style="1" bestFit="1" customWidth="1"/>
    <col min="1258" max="1258" width="6.75" style="1" bestFit="1" customWidth="1"/>
    <col min="1259" max="1259" width="22.25" style="1" bestFit="1" customWidth="1"/>
    <col min="1260" max="1261" width="9.5" style="1" bestFit="1" customWidth="1"/>
    <col min="1262" max="1262" width="7.375" style="1" bestFit="1" customWidth="1"/>
    <col min="1263" max="1263" width="12.625" style="1" bestFit="1" customWidth="1"/>
    <col min="1264" max="1510" width="9" style="1"/>
    <col min="1511" max="1511" width="25.5" style="1" customWidth="1"/>
    <col min="1512" max="1512" width="8.5" style="1" bestFit="1" customWidth="1"/>
    <col min="1513" max="1513" width="9.5" style="1" bestFit="1" customWidth="1"/>
    <col min="1514" max="1514" width="6.75" style="1" bestFit="1" customWidth="1"/>
    <col min="1515" max="1515" width="22.25" style="1" bestFit="1" customWidth="1"/>
    <col min="1516" max="1517" width="9.5" style="1" bestFit="1" customWidth="1"/>
    <col min="1518" max="1518" width="7.375" style="1" bestFit="1" customWidth="1"/>
    <col min="1519" max="1519" width="12.625" style="1" bestFit="1" customWidth="1"/>
    <col min="1520" max="1766" width="9" style="1"/>
    <col min="1767" max="1767" width="25.5" style="1" customWidth="1"/>
    <col min="1768" max="1768" width="8.5" style="1" bestFit="1" customWidth="1"/>
    <col min="1769" max="1769" width="9.5" style="1" bestFit="1" customWidth="1"/>
    <col min="1770" max="1770" width="6.75" style="1" bestFit="1" customWidth="1"/>
    <col min="1771" max="1771" width="22.25" style="1" bestFit="1" customWidth="1"/>
    <col min="1772" max="1773" width="9.5" style="1" bestFit="1" customWidth="1"/>
    <col min="1774" max="1774" width="7.375" style="1" bestFit="1" customWidth="1"/>
    <col min="1775" max="1775" width="12.625" style="1" bestFit="1" customWidth="1"/>
    <col min="1776" max="2022" width="9" style="1"/>
    <col min="2023" max="2023" width="25.5" style="1" customWidth="1"/>
    <col min="2024" max="2024" width="8.5" style="1" bestFit="1" customWidth="1"/>
    <col min="2025" max="2025" width="9.5" style="1" bestFit="1" customWidth="1"/>
    <col min="2026" max="2026" width="6.75" style="1" bestFit="1" customWidth="1"/>
    <col min="2027" max="2027" width="22.25" style="1" bestFit="1" customWidth="1"/>
    <col min="2028" max="2029" width="9.5" style="1" bestFit="1" customWidth="1"/>
    <col min="2030" max="2030" width="7.375" style="1" bestFit="1" customWidth="1"/>
    <col min="2031" max="2031" width="12.625" style="1" bestFit="1" customWidth="1"/>
    <col min="2032" max="2278" width="9" style="1"/>
    <col min="2279" max="2279" width="25.5" style="1" customWidth="1"/>
    <col min="2280" max="2280" width="8.5" style="1" bestFit="1" customWidth="1"/>
    <col min="2281" max="2281" width="9.5" style="1" bestFit="1" customWidth="1"/>
    <col min="2282" max="2282" width="6.75" style="1" bestFit="1" customWidth="1"/>
    <col min="2283" max="2283" width="22.25" style="1" bestFit="1" customWidth="1"/>
    <col min="2284" max="2285" width="9.5" style="1" bestFit="1" customWidth="1"/>
    <col min="2286" max="2286" width="7.375" style="1" bestFit="1" customWidth="1"/>
    <col min="2287" max="2287" width="12.625" style="1" bestFit="1" customWidth="1"/>
    <col min="2288" max="2534" width="9" style="1"/>
    <col min="2535" max="2535" width="25.5" style="1" customWidth="1"/>
    <col min="2536" max="2536" width="8.5" style="1" bestFit="1" customWidth="1"/>
    <col min="2537" max="2537" width="9.5" style="1" bestFit="1" customWidth="1"/>
    <col min="2538" max="2538" width="6.75" style="1" bestFit="1" customWidth="1"/>
    <col min="2539" max="2539" width="22.25" style="1" bestFit="1" customWidth="1"/>
    <col min="2540" max="2541" width="9.5" style="1" bestFit="1" customWidth="1"/>
    <col min="2542" max="2542" width="7.375" style="1" bestFit="1" customWidth="1"/>
    <col min="2543" max="2543" width="12.625" style="1" bestFit="1" customWidth="1"/>
    <col min="2544" max="2790" width="9" style="1"/>
    <col min="2791" max="2791" width="25.5" style="1" customWidth="1"/>
    <col min="2792" max="2792" width="8.5" style="1" bestFit="1" customWidth="1"/>
    <col min="2793" max="2793" width="9.5" style="1" bestFit="1" customWidth="1"/>
    <col min="2794" max="2794" width="6.75" style="1" bestFit="1" customWidth="1"/>
    <col min="2795" max="2795" width="22.25" style="1" bestFit="1" customWidth="1"/>
    <col min="2796" max="2797" width="9.5" style="1" bestFit="1" customWidth="1"/>
    <col min="2798" max="2798" width="7.375" style="1" bestFit="1" customWidth="1"/>
    <col min="2799" max="2799" width="12.625" style="1" bestFit="1" customWidth="1"/>
    <col min="2800" max="3046" width="9" style="1"/>
    <col min="3047" max="3047" width="25.5" style="1" customWidth="1"/>
    <col min="3048" max="3048" width="8.5" style="1" bestFit="1" customWidth="1"/>
    <col min="3049" max="3049" width="9.5" style="1" bestFit="1" customWidth="1"/>
    <col min="3050" max="3050" width="6.75" style="1" bestFit="1" customWidth="1"/>
    <col min="3051" max="3051" width="22.25" style="1" bestFit="1" customWidth="1"/>
    <col min="3052" max="3053" width="9.5" style="1" bestFit="1" customWidth="1"/>
    <col min="3054" max="3054" width="7.375" style="1" bestFit="1" customWidth="1"/>
    <col min="3055" max="3055" width="12.625" style="1" bestFit="1" customWidth="1"/>
    <col min="3056" max="3302" width="9" style="1"/>
    <col min="3303" max="3303" width="25.5" style="1" customWidth="1"/>
    <col min="3304" max="3304" width="8.5" style="1" bestFit="1" customWidth="1"/>
    <col min="3305" max="3305" width="9.5" style="1" bestFit="1" customWidth="1"/>
    <col min="3306" max="3306" width="6.75" style="1" bestFit="1" customWidth="1"/>
    <col min="3307" max="3307" width="22.25" style="1" bestFit="1" customWidth="1"/>
    <col min="3308" max="3309" width="9.5" style="1" bestFit="1" customWidth="1"/>
    <col min="3310" max="3310" width="7.375" style="1" bestFit="1" customWidth="1"/>
    <col min="3311" max="3311" width="12.625" style="1" bestFit="1" customWidth="1"/>
    <col min="3312" max="3558" width="9" style="1"/>
    <col min="3559" max="3559" width="25.5" style="1" customWidth="1"/>
    <col min="3560" max="3560" width="8.5" style="1" bestFit="1" customWidth="1"/>
    <col min="3561" max="3561" width="9.5" style="1" bestFit="1" customWidth="1"/>
    <col min="3562" max="3562" width="6.75" style="1" bestFit="1" customWidth="1"/>
    <col min="3563" max="3563" width="22.25" style="1" bestFit="1" customWidth="1"/>
    <col min="3564" max="3565" width="9.5" style="1" bestFit="1" customWidth="1"/>
    <col min="3566" max="3566" width="7.375" style="1" bestFit="1" customWidth="1"/>
    <col min="3567" max="3567" width="12.625" style="1" bestFit="1" customWidth="1"/>
    <col min="3568" max="3814" width="9" style="1"/>
    <col min="3815" max="3815" width="25.5" style="1" customWidth="1"/>
    <col min="3816" max="3816" width="8.5" style="1" bestFit="1" customWidth="1"/>
    <col min="3817" max="3817" width="9.5" style="1" bestFit="1" customWidth="1"/>
    <col min="3818" max="3818" width="6.75" style="1" bestFit="1" customWidth="1"/>
    <col min="3819" max="3819" width="22.25" style="1" bestFit="1" customWidth="1"/>
    <col min="3820" max="3821" width="9.5" style="1" bestFit="1" customWidth="1"/>
    <col min="3822" max="3822" width="7.375" style="1" bestFit="1" customWidth="1"/>
    <col min="3823" max="3823" width="12.625" style="1" bestFit="1" customWidth="1"/>
    <col min="3824" max="4070" width="9" style="1"/>
    <col min="4071" max="4071" width="25.5" style="1" customWidth="1"/>
    <col min="4072" max="4072" width="8.5" style="1" bestFit="1" customWidth="1"/>
    <col min="4073" max="4073" width="9.5" style="1" bestFit="1" customWidth="1"/>
    <col min="4074" max="4074" width="6.75" style="1" bestFit="1" customWidth="1"/>
    <col min="4075" max="4075" width="22.25" style="1" bestFit="1" customWidth="1"/>
    <col min="4076" max="4077" width="9.5" style="1" bestFit="1" customWidth="1"/>
    <col min="4078" max="4078" width="7.375" style="1" bestFit="1" customWidth="1"/>
    <col min="4079" max="4079" width="12.625" style="1" bestFit="1" customWidth="1"/>
    <col min="4080" max="4326" width="9" style="1"/>
    <col min="4327" max="4327" width="25.5" style="1" customWidth="1"/>
    <col min="4328" max="4328" width="8.5" style="1" bestFit="1" customWidth="1"/>
    <col min="4329" max="4329" width="9.5" style="1" bestFit="1" customWidth="1"/>
    <col min="4330" max="4330" width="6.75" style="1" bestFit="1" customWidth="1"/>
    <col min="4331" max="4331" width="22.25" style="1" bestFit="1" customWidth="1"/>
    <col min="4332" max="4333" width="9.5" style="1" bestFit="1" customWidth="1"/>
    <col min="4334" max="4334" width="7.375" style="1" bestFit="1" customWidth="1"/>
    <col min="4335" max="4335" width="12.625" style="1" bestFit="1" customWidth="1"/>
    <col min="4336" max="4582" width="9" style="1"/>
    <col min="4583" max="4583" width="25.5" style="1" customWidth="1"/>
    <col min="4584" max="4584" width="8.5" style="1" bestFit="1" customWidth="1"/>
    <col min="4585" max="4585" width="9.5" style="1" bestFit="1" customWidth="1"/>
    <col min="4586" max="4586" width="6.75" style="1" bestFit="1" customWidth="1"/>
    <col min="4587" max="4587" width="22.25" style="1" bestFit="1" customWidth="1"/>
    <col min="4588" max="4589" width="9.5" style="1" bestFit="1" customWidth="1"/>
    <col min="4590" max="4590" width="7.375" style="1" bestFit="1" customWidth="1"/>
    <col min="4591" max="4591" width="12.625" style="1" bestFit="1" customWidth="1"/>
    <col min="4592" max="4838" width="9" style="1"/>
    <col min="4839" max="4839" width="25.5" style="1" customWidth="1"/>
    <col min="4840" max="4840" width="8.5" style="1" bestFit="1" customWidth="1"/>
    <col min="4841" max="4841" width="9.5" style="1" bestFit="1" customWidth="1"/>
    <col min="4842" max="4842" width="6.75" style="1" bestFit="1" customWidth="1"/>
    <col min="4843" max="4843" width="22.25" style="1" bestFit="1" customWidth="1"/>
    <col min="4844" max="4845" width="9.5" style="1" bestFit="1" customWidth="1"/>
    <col min="4846" max="4846" width="7.375" style="1" bestFit="1" customWidth="1"/>
    <col min="4847" max="4847" width="12.625" style="1" bestFit="1" customWidth="1"/>
    <col min="4848" max="5094" width="9" style="1"/>
    <col min="5095" max="5095" width="25.5" style="1" customWidth="1"/>
    <col min="5096" max="5096" width="8.5" style="1" bestFit="1" customWidth="1"/>
    <col min="5097" max="5097" width="9.5" style="1" bestFit="1" customWidth="1"/>
    <col min="5098" max="5098" width="6.75" style="1" bestFit="1" customWidth="1"/>
    <col min="5099" max="5099" width="22.25" style="1" bestFit="1" customWidth="1"/>
    <col min="5100" max="5101" width="9.5" style="1" bestFit="1" customWidth="1"/>
    <col min="5102" max="5102" width="7.375" style="1" bestFit="1" customWidth="1"/>
    <col min="5103" max="5103" width="12.625" style="1" bestFit="1" customWidth="1"/>
    <col min="5104" max="5350" width="9" style="1"/>
    <col min="5351" max="5351" width="25.5" style="1" customWidth="1"/>
    <col min="5352" max="5352" width="8.5" style="1" bestFit="1" customWidth="1"/>
    <col min="5353" max="5353" width="9.5" style="1" bestFit="1" customWidth="1"/>
    <col min="5354" max="5354" width="6.75" style="1" bestFit="1" customWidth="1"/>
    <col min="5355" max="5355" width="22.25" style="1" bestFit="1" customWidth="1"/>
    <col min="5356" max="5357" width="9.5" style="1" bestFit="1" customWidth="1"/>
    <col min="5358" max="5358" width="7.375" style="1" bestFit="1" customWidth="1"/>
    <col min="5359" max="5359" width="12.625" style="1" bestFit="1" customWidth="1"/>
    <col min="5360" max="5606" width="9" style="1"/>
    <col min="5607" max="5607" width="25.5" style="1" customWidth="1"/>
    <col min="5608" max="5608" width="8.5" style="1" bestFit="1" customWidth="1"/>
    <col min="5609" max="5609" width="9.5" style="1" bestFit="1" customWidth="1"/>
    <col min="5610" max="5610" width="6.75" style="1" bestFit="1" customWidth="1"/>
    <col min="5611" max="5611" width="22.25" style="1" bestFit="1" customWidth="1"/>
    <col min="5612" max="5613" width="9.5" style="1" bestFit="1" customWidth="1"/>
    <col min="5614" max="5614" width="7.375" style="1" bestFit="1" customWidth="1"/>
    <col min="5615" max="5615" width="12.625" style="1" bestFit="1" customWidth="1"/>
    <col min="5616" max="5862" width="9" style="1"/>
    <col min="5863" max="5863" width="25.5" style="1" customWidth="1"/>
    <col min="5864" max="5864" width="8.5" style="1" bestFit="1" customWidth="1"/>
    <col min="5865" max="5865" width="9.5" style="1" bestFit="1" customWidth="1"/>
    <col min="5866" max="5866" width="6.75" style="1" bestFit="1" customWidth="1"/>
    <col min="5867" max="5867" width="22.25" style="1" bestFit="1" customWidth="1"/>
    <col min="5868" max="5869" width="9.5" style="1" bestFit="1" customWidth="1"/>
    <col min="5870" max="5870" width="7.375" style="1" bestFit="1" customWidth="1"/>
    <col min="5871" max="5871" width="12.625" style="1" bestFit="1" customWidth="1"/>
    <col min="5872" max="6118" width="9" style="1"/>
    <col min="6119" max="6119" width="25.5" style="1" customWidth="1"/>
    <col min="6120" max="6120" width="8.5" style="1" bestFit="1" customWidth="1"/>
    <col min="6121" max="6121" width="9.5" style="1" bestFit="1" customWidth="1"/>
    <col min="6122" max="6122" width="6.75" style="1" bestFit="1" customWidth="1"/>
    <col min="6123" max="6123" width="22.25" style="1" bestFit="1" customWidth="1"/>
    <col min="6124" max="6125" width="9.5" style="1" bestFit="1" customWidth="1"/>
    <col min="6126" max="6126" width="7.375" style="1" bestFit="1" customWidth="1"/>
    <col min="6127" max="6127" width="12.625" style="1" bestFit="1" customWidth="1"/>
    <col min="6128" max="6374" width="9" style="1"/>
    <col min="6375" max="6375" width="25.5" style="1" customWidth="1"/>
    <col min="6376" max="6376" width="8.5" style="1" bestFit="1" customWidth="1"/>
    <col min="6377" max="6377" width="9.5" style="1" bestFit="1" customWidth="1"/>
    <col min="6378" max="6378" width="6.75" style="1" bestFit="1" customWidth="1"/>
    <col min="6379" max="6379" width="22.25" style="1" bestFit="1" customWidth="1"/>
    <col min="6380" max="6381" width="9.5" style="1" bestFit="1" customWidth="1"/>
    <col min="6382" max="6382" width="7.375" style="1" bestFit="1" customWidth="1"/>
    <col min="6383" max="6383" width="12.625" style="1" bestFit="1" customWidth="1"/>
    <col min="6384" max="6630" width="9" style="1"/>
    <col min="6631" max="6631" width="25.5" style="1" customWidth="1"/>
    <col min="6632" max="6632" width="8.5" style="1" bestFit="1" customWidth="1"/>
    <col min="6633" max="6633" width="9.5" style="1" bestFit="1" customWidth="1"/>
    <col min="6634" max="6634" width="6.75" style="1" bestFit="1" customWidth="1"/>
    <col min="6635" max="6635" width="22.25" style="1" bestFit="1" customWidth="1"/>
    <col min="6636" max="6637" width="9.5" style="1" bestFit="1" customWidth="1"/>
    <col min="6638" max="6638" width="7.375" style="1" bestFit="1" customWidth="1"/>
    <col min="6639" max="6639" width="12.625" style="1" bestFit="1" customWidth="1"/>
    <col min="6640" max="6886" width="9" style="1"/>
    <col min="6887" max="6887" width="25.5" style="1" customWidth="1"/>
    <col min="6888" max="6888" width="8.5" style="1" bestFit="1" customWidth="1"/>
    <col min="6889" max="6889" width="9.5" style="1" bestFit="1" customWidth="1"/>
    <col min="6890" max="6890" width="6.75" style="1" bestFit="1" customWidth="1"/>
    <col min="6891" max="6891" width="22.25" style="1" bestFit="1" customWidth="1"/>
    <col min="6892" max="6893" width="9.5" style="1" bestFit="1" customWidth="1"/>
    <col min="6894" max="6894" width="7.375" style="1" bestFit="1" customWidth="1"/>
    <col min="6895" max="6895" width="12.625" style="1" bestFit="1" customWidth="1"/>
    <col min="6896" max="7142" width="9" style="1"/>
    <col min="7143" max="7143" width="25.5" style="1" customWidth="1"/>
    <col min="7144" max="7144" width="8.5" style="1" bestFit="1" customWidth="1"/>
    <col min="7145" max="7145" width="9.5" style="1" bestFit="1" customWidth="1"/>
    <col min="7146" max="7146" width="6.75" style="1" bestFit="1" customWidth="1"/>
    <col min="7147" max="7147" width="22.25" style="1" bestFit="1" customWidth="1"/>
    <col min="7148" max="7149" width="9.5" style="1" bestFit="1" customWidth="1"/>
    <col min="7150" max="7150" width="7.375" style="1" bestFit="1" customWidth="1"/>
    <col min="7151" max="7151" width="12.625" style="1" bestFit="1" customWidth="1"/>
    <col min="7152" max="7398" width="9" style="1"/>
    <col min="7399" max="7399" width="25.5" style="1" customWidth="1"/>
    <col min="7400" max="7400" width="8.5" style="1" bestFit="1" customWidth="1"/>
    <col min="7401" max="7401" width="9.5" style="1" bestFit="1" customWidth="1"/>
    <col min="7402" max="7402" width="6.75" style="1" bestFit="1" customWidth="1"/>
    <col min="7403" max="7403" width="22.25" style="1" bestFit="1" customWidth="1"/>
    <col min="7404" max="7405" width="9.5" style="1" bestFit="1" customWidth="1"/>
    <col min="7406" max="7406" width="7.375" style="1" bestFit="1" customWidth="1"/>
    <col min="7407" max="7407" width="12.625" style="1" bestFit="1" customWidth="1"/>
    <col min="7408" max="7654" width="9" style="1"/>
    <col min="7655" max="7655" width="25.5" style="1" customWidth="1"/>
    <col min="7656" max="7656" width="8.5" style="1" bestFit="1" customWidth="1"/>
    <col min="7657" max="7657" width="9.5" style="1" bestFit="1" customWidth="1"/>
    <col min="7658" max="7658" width="6.75" style="1" bestFit="1" customWidth="1"/>
    <col min="7659" max="7659" width="22.25" style="1" bestFit="1" customWidth="1"/>
    <col min="7660" max="7661" width="9.5" style="1" bestFit="1" customWidth="1"/>
    <col min="7662" max="7662" width="7.375" style="1" bestFit="1" customWidth="1"/>
    <col min="7663" max="7663" width="12.625" style="1" bestFit="1" customWidth="1"/>
    <col min="7664" max="7910" width="9" style="1"/>
    <col min="7911" max="7911" width="25.5" style="1" customWidth="1"/>
    <col min="7912" max="7912" width="8.5" style="1" bestFit="1" customWidth="1"/>
    <col min="7913" max="7913" width="9.5" style="1" bestFit="1" customWidth="1"/>
    <col min="7914" max="7914" width="6.75" style="1" bestFit="1" customWidth="1"/>
    <col min="7915" max="7915" width="22.25" style="1" bestFit="1" customWidth="1"/>
    <col min="7916" max="7917" width="9.5" style="1" bestFit="1" customWidth="1"/>
    <col min="7918" max="7918" width="7.375" style="1" bestFit="1" customWidth="1"/>
    <col min="7919" max="7919" width="12.625" style="1" bestFit="1" customWidth="1"/>
    <col min="7920" max="8166" width="9" style="1"/>
    <col min="8167" max="8167" width="25.5" style="1" customWidth="1"/>
    <col min="8168" max="8168" width="8.5" style="1" bestFit="1" customWidth="1"/>
    <col min="8169" max="8169" width="9.5" style="1" bestFit="1" customWidth="1"/>
    <col min="8170" max="8170" width="6.75" style="1" bestFit="1" customWidth="1"/>
    <col min="8171" max="8171" width="22.25" style="1" bestFit="1" customWidth="1"/>
    <col min="8172" max="8173" width="9.5" style="1" bestFit="1" customWidth="1"/>
    <col min="8174" max="8174" width="7.375" style="1" bestFit="1" customWidth="1"/>
    <col min="8175" max="8175" width="12.625" style="1" bestFit="1" customWidth="1"/>
    <col min="8176" max="8422" width="9" style="1"/>
    <col min="8423" max="8423" width="25.5" style="1" customWidth="1"/>
    <col min="8424" max="8424" width="8.5" style="1" bestFit="1" customWidth="1"/>
    <col min="8425" max="8425" width="9.5" style="1" bestFit="1" customWidth="1"/>
    <col min="8426" max="8426" width="6.75" style="1" bestFit="1" customWidth="1"/>
    <col min="8427" max="8427" width="22.25" style="1" bestFit="1" customWidth="1"/>
    <col min="8428" max="8429" width="9.5" style="1" bestFit="1" customWidth="1"/>
    <col min="8430" max="8430" width="7.375" style="1" bestFit="1" customWidth="1"/>
    <col min="8431" max="8431" width="12.625" style="1" bestFit="1" customWidth="1"/>
    <col min="8432" max="8678" width="9" style="1"/>
    <col min="8679" max="8679" width="25.5" style="1" customWidth="1"/>
    <col min="8680" max="8680" width="8.5" style="1" bestFit="1" customWidth="1"/>
    <col min="8681" max="8681" width="9.5" style="1" bestFit="1" customWidth="1"/>
    <col min="8682" max="8682" width="6.75" style="1" bestFit="1" customWidth="1"/>
    <col min="8683" max="8683" width="22.25" style="1" bestFit="1" customWidth="1"/>
    <col min="8684" max="8685" width="9.5" style="1" bestFit="1" customWidth="1"/>
    <col min="8686" max="8686" width="7.375" style="1" bestFit="1" customWidth="1"/>
    <col min="8687" max="8687" width="12.625" style="1" bestFit="1" customWidth="1"/>
    <col min="8688" max="8934" width="9" style="1"/>
    <col min="8935" max="8935" width="25.5" style="1" customWidth="1"/>
    <col min="8936" max="8936" width="8.5" style="1" bestFit="1" customWidth="1"/>
    <col min="8937" max="8937" width="9.5" style="1" bestFit="1" customWidth="1"/>
    <col min="8938" max="8938" width="6.75" style="1" bestFit="1" customWidth="1"/>
    <col min="8939" max="8939" width="22.25" style="1" bestFit="1" customWidth="1"/>
    <col min="8940" max="8941" width="9.5" style="1" bestFit="1" customWidth="1"/>
    <col min="8942" max="8942" width="7.375" style="1" bestFit="1" customWidth="1"/>
    <col min="8943" max="8943" width="12.625" style="1" bestFit="1" customWidth="1"/>
    <col min="8944" max="9190" width="9" style="1"/>
    <col min="9191" max="9191" width="25.5" style="1" customWidth="1"/>
    <col min="9192" max="9192" width="8.5" style="1" bestFit="1" customWidth="1"/>
    <col min="9193" max="9193" width="9.5" style="1" bestFit="1" customWidth="1"/>
    <col min="9194" max="9194" width="6.75" style="1" bestFit="1" customWidth="1"/>
    <col min="9195" max="9195" width="22.25" style="1" bestFit="1" customWidth="1"/>
    <col min="9196" max="9197" width="9.5" style="1" bestFit="1" customWidth="1"/>
    <col min="9198" max="9198" width="7.375" style="1" bestFit="1" customWidth="1"/>
    <col min="9199" max="9199" width="12.625" style="1" bestFit="1" customWidth="1"/>
    <col min="9200" max="9446" width="9" style="1"/>
    <col min="9447" max="9447" width="25.5" style="1" customWidth="1"/>
    <col min="9448" max="9448" width="8.5" style="1" bestFit="1" customWidth="1"/>
    <col min="9449" max="9449" width="9.5" style="1" bestFit="1" customWidth="1"/>
    <col min="9450" max="9450" width="6.75" style="1" bestFit="1" customWidth="1"/>
    <col min="9451" max="9451" width="22.25" style="1" bestFit="1" customWidth="1"/>
    <col min="9452" max="9453" width="9.5" style="1" bestFit="1" customWidth="1"/>
    <col min="9454" max="9454" width="7.375" style="1" bestFit="1" customWidth="1"/>
    <col min="9455" max="9455" width="12.625" style="1" bestFit="1" customWidth="1"/>
    <col min="9456" max="9702" width="9" style="1"/>
    <col min="9703" max="9703" width="25.5" style="1" customWidth="1"/>
    <col min="9704" max="9704" width="8.5" style="1" bestFit="1" customWidth="1"/>
    <col min="9705" max="9705" width="9.5" style="1" bestFit="1" customWidth="1"/>
    <col min="9706" max="9706" width="6.75" style="1" bestFit="1" customWidth="1"/>
    <col min="9707" max="9707" width="22.25" style="1" bestFit="1" customWidth="1"/>
    <col min="9708" max="9709" width="9.5" style="1" bestFit="1" customWidth="1"/>
    <col min="9710" max="9710" width="7.375" style="1" bestFit="1" customWidth="1"/>
    <col min="9711" max="9711" width="12.625" style="1" bestFit="1" customWidth="1"/>
    <col min="9712" max="9958" width="9" style="1"/>
    <col min="9959" max="9959" width="25.5" style="1" customWidth="1"/>
    <col min="9960" max="9960" width="8.5" style="1" bestFit="1" customWidth="1"/>
    <col min="9961" max="9961" width="9.5" style="1" bestFit="1" customWidth="1"/>
    <col min="9962" max="9962" width="6.75" style="1" bestFit="1" customWidth="1"/>
    <col min="9963" max="9963" width="22.25" style="1" bestFit="1" customWidth="1"/>
    <col min="9964" max="9965" width="9.5" style="1" bestFit="1" customWidth="1"/>
    <col min="9966" max="9966" width="7.375" style="1" bestFit="1" customWidth="1"/>
    <col min="9967" max="9967" width="12.625" style="1" bestFit="1" customWidth="1"/>
    <col min="9968" max="10214" width="9" style="1"/>
    <col min="10215" max="10215" width="25.5" style="1" customWidth="1"/>
    <col min="10216" max="10216" width="8.5" style="1" bestFit="1" customWidth="1"/>
    <col min="10217" max="10217" width="9.5" style="1" bestFit="1" customWidth="1"/>
    <col min="10218" max="10218" width="6.75" style="1" bestFit="1" customWidth="1"/>
    <col min="10219" max="10219" width="22.25" style="1" bestFit="1" customWidth="1"/>
    <col min="10220" max="10221" width="9.5" style="1" bestFit="1" customWidth="1"/>
    <col min="10222" max="10222" width="7.375" style="1" bestFit="1" customWidth="1"/>
    <col min="10223" max="10223" width="12.625" style="1" bestFit="1" customWidth="1"/>
    <col min="10224" max="10470" width="9" style="1"/>
    <col min="10471" max="10471" width="25.5" style="1" customWidth="1"/>
    <col min="10472" max="10472" width="8.5" style="1" bestFit="1" customWidth="1"/>
    <col min="10473" max="10473" width="9.5" style="1" bestFit="1" customWidth="1"/>
    <col min="10474" max="10474" width="6.75" style="1" bestFit="1" customWidth="1"/>
    <col min="10475" max="10475" width="22.25" style="1" bestFit="1" customWidth="1"/>
    <col min="10476" max="10477" width="9.5" style="1" bestFit="1" customWidth="1"/>
    <col min="10478" max="10478" width="7.375" style="1" bestFit="1" customWidth="1"/>
    <col min="10479" max="10479" width="12.625" style="1" bestFit="1" customWidth="1"/>
    <col min="10480" max="10726" width="9" style="1"/>
    <col min="10727" max="10727" width="25.5" style="1" customWidth="1"/>
    <col min="10728" max="10728" width="8.5" style="1" bestFit="1" customWidth="1"/>
    <col min="10729" max="10729" width="9.5" style="1" bestFit="1" customWidth="1"/>
    <col min="10730" max="10730" width="6.75" style="1" bestFit="1" customWidth="1"/>
    <col min="10731" max="10731" width="22.25" style="1" bestFit="1" customWidth="1"/>
    <col min="10732" max="10733" width="9.5" style="1" bestFit="1" customWidth="1"/>
    <col min="10734" max="10734" width="7.375" style="1" bestFit="1" customWidth="1"/>
    <col min="10735" max="10735" width="12.625" style="1" bestFit="1" customWidth="1"/>
    <col min="10736" max="10982" width="9" style="1"/>
    <col min="10983" max="10983" width="25.5" style="1" customWidth="1"/>
    <col min="10984" max="10984" width="8.5" style="1" bestFit="1" customWidth="1"/>
    <col min="10985" max="10985" width="9.5" style="1" bestFit="1" customWidth="1"/>
    <col min="10986" max="10986" width="6.75" style="1" bestFit="1" customWidth="1"/>
    <col min="10987" max="10987" width="22.25" style="1" bestFit="1" customWidth="1"/>
    <col min="10988" max="10989" width="9.5" style="1" bestFit="1" customWidth="1"/>
    <col min="10990" max="10990" width="7.375" style="1" bestFit="1" customWidth="1"/>
    <col min="10991" max="10991" width="12.625" style="1" bestFit="1" customWidth="1"/>
    <col min="10992" max="11238" width="9" style="1"/>
    <col min="11239" max="11239" width="25.5" style="1" customWidth="1"/>
    <col min="11240" max="11240" width="8.5" style="1" bestFit="1" customWidth="1"/>
    <col min="11241" max="11241" width="9.5" style="1" bestFit="1" customWidth="1"/>
    <col min="11242" max="11242" width="6.75" style="1" bestFit="1" customWidth="1"/>
    <col min="11243" max="11243" width="22.25" style="1" bestFit="1" customWidth="1"/>
    <col min="11244" max="11245" width="9.5" style="1" bestFit="1" customWidth="1"/>
    <col min="11246" max="11246" width="7.375" style="1" bestFit="1" customWidth="1"/>
    <col min="11247" max="11247" width="12.625" style="1" bestFit="1" customWidth="1"/>
    <col min="11248" max="11494" width="9" style="1"/>
    <col min="11495" max="11495" width="25.5" style="1" customWidth="1"/>
    <col min="11496" max="11496" width="8.5" style="1" bestFit="1" customWidth="1"/>
    <col min="11497" max="11497" width="9.5" style="1" bestFit="1" customWidth="1"/>
    <col min="11498" max="11498" width="6.75" style="1" bestFit="1" customWidth="1"/>
    <col min="11499" max="11499" width="22.25" style="1" bestFit="1" customWidth="1"/>
    <col min="11500" max="11501" width="9.5" style="1" bestFit="1" customWidth="1"/>
    <col min="11502" max="11502" width="7.375" style="1" bestFit="1" customWidth="1"/>
    <col min="11503" max="11503" width="12.625" style="1" bestFit="1" customWidth="1"/>
    <col min="11504" max="11750" width="9" style="1"/>
    <col min="11751" max="11751" width="25.5" style="1" customWidth="1"/>
    <col min="11752" max="11752" width="8.5" style="1" bestFit="1" customWidth="1"/>
    <col min="11753" max="11753" width="9.5" style="1" bestFit="1" customWidth="1"/>
    <col min="11754" max="11754" width="6.75" style="1" bestFit="1" customWidth="1"/>
    <col min="11755" max="11755" width="22.25" style="1" bestFit="1" customWidth="1"/>
    <col min="11756" max="11757" width="9.5" style="1" bestFit="1" customWidth="1"/>
    <col min="11758" max="11758" width="7.375" style="1" bestFit="1" customWidth="1"/>
    <col min="11759" max="11759" width="12.625" style="1" bestFit="1" customWidth="1"/>
    <col min="11760" max="12006" width="9" style="1"/>
    <col min="12007" max="12007" width="25.5" style="1" customWidth="1"/>
    <col min="12008" max="12008" width="8.5" style="1" bestFit="1" customWidth="1"/>
    <col min="12009" max="12009" width="9.5" style="1" bestFit="1" customWidth="1"/>
    <col min="12010" max="12010" width="6.75" style="1" bestFit="1" customWidth="1"/>
    <col min="12011" max="12011" width="22.25" style="1" bestFit="1" customWidth="1"/>
    <col min="12012" max="12013" width="9.5" style="1" bestFit="1" customWidth="1"/>
    <col min="12014" max="12014" width="7.375" style="1" bestFit="1" customWidth="1"/>
    <col min="12015" max="12015" width="12.625" style="1" bestFit="1" customWidth="1"/>
    <col min="12016" max="12262" width="9" style="1"/>
    <col min="12263" max="12263" width="25.5" style="1" customWidth="1"/>
    <col min="12264" max="12264" width="8.5" style="1" bestFit="1" customWidth="1"/>
    <col min="12265" max="12265" width="9.5" style="1" bestFit="1" customWidth="1"/>
    <col min="12266" max="12266" width="6.75" style="1" bestFit="1" customWidth="1"/>
    <col min="12267" max="12267" width="22.25" style="1" bestFit="1" customWidth="1"/>
    <col min="12268" max="12269" width="9.5" style="1" bestFit="1" customWidth="1"/>
    <col min="12270" max="12270" width="7.375" style="1" bestFit="1" customWidth="1"/>
    <col min="12271" max="12271" width="12.625" style="1" bestFit="1" customWidth="1"/>
    <col min="12272" max="12518" width="9" style="1"/>
    <col min="12519" max="12519" width="25.5" style="1" customWidth="1"/>
    <col min="12520" max="12520" width="8.5" style="1" bestFit="1" customWidth="1"/>
    <col min="12521" max="12521" width="9.5" style="1" bestFit="1" customWidth="1"/>
    <col min="12522" max="12522" width="6.75" style="1" bestFit="1" customWidth="1"/>
    <col min="12523" max="12523" width="22.25" style="1" bestFit="1" customWidth="1"/>
    <col min="12524" max="12525" width="9.5" style="1" bestFit="1" customWidth="1"/>
    <col min="12526" max="12526" width="7.375" style="1" bestFit="1" customWidth="1"/>
    <col min="12527" max="12527" width="12.625" style="1" bestFit="1" customWidth="1"/>
    <col min="12528" max="12774" width="9" style="1"/>
    <col min="12775" max="12775" width="25.5" style="1" customWidth="1"/>
    <col min="12776" max="12776" width="8.5" style="1" bestFit="1" customWidth="1"/>
    <col min="12777" max="12777" width="9.5" style="1" bestFit="1" customWidth="1"/>
    <col min="12778" max="12778" width="6.75" style="1" bestFit="1" customWidth="1"/>
    <col min="12779" max="12779" width="22.25" style="1" bestFit="1" customWidth="1"/>
    <col min="12780" max="12781" width="9.5" style="1" bestFit="1" customWidth="1"/>
    <col min="12782" max="12782" width="7.375" style="1" bestFit="1" customWidth="1"/>
    <col min="12783" max="12783" width="12.625" style="1" bestFit="1" customWidth="1"/>
    <col min="12784" max="13030" width="9" style="1"/>
    <col min="13031" max="13031" width="25.5" style="1" customWidth="1"/>
    <col min="13032" max="13032" width="8.5" style="1" bestFit="1" customWidth="1"/>
    <col min="13033" max="13033" width="9.5" style="1" bestFit="1" customWidth="1"/>
    <col min="13034" max="13034" width="6.75" style="1" bestFit="1" customWidth="1"/>
    <col min="13035" max="13035" width="22.25" style="1" bestFit="1" customWidth="1"/>
    <col min="13036" max="13037" width="9.5" style="1" bestFit="1" customWidth="1"/>
    <col min="13038" max="13038" width="7.375" style="1" bestFit="1" customWidth="1"/>
    <col min="13039" max="13039" width="12.625" style="1" bestFit="1" customWidth="1"/>
    <col min="13040" max="13286" width="9" style="1"/>
    <col min="13287" max="13287" width="25.5" style="1" customWidth="1"/>
    <col min="13288" max="13288" width="8.5" style="1" bestFit="1" customWidth="1"/>
    <col min="13289" max="13289" width="9.5" style="1" bestFit="1" customWidth="1"/>
    <col min="13290" max="13290" width="6.75" style="1" bestFit="1" customWidth="1"/>
    <col min="13291" max="13291" width="22.25" style="1" bestFit="1" customWidth="1"/>
    <col min="13292" max="13293" width="9.5" style="1" bestFit="1" customWidth="1"/>
    <col min="13294" max="13294" width="7.375" style="1" bestFit="1" customWidth="1"/>
    <col min="13295" max="13295" width="12.625" style="1" bestFit="1" customWidth="1"/>
    <col min="13296" max="13542" width="9" style="1"/>
    <col min="13543" max="13543" width="25.5" style="1" customWidth="1"/>
    <col min="13544" max="13544" width="8.5" style="1" bestFit="1" customWidth="1"/>
    <col min="13545" max="13545" width="9.5" style="1" bestFit="1" customWidth="1"/>
    <col min="13546" max="13546" width="6.75" style="1" bestFit="1" customWidth="1"/>
    <col min="13547" max="13547" width="22.25" style="1" bestFit="1" customWidth="1"/>
    <col min="13548" max="13549" width="9.5" style="1" bestFit="1" customWidth="1"/>
    <col min="13550" max="13550" width="7.375" style="1" bestFit="1" customWidth="1"/>
    <col min="13551" max="13551" width="12.625" style="1" bestFit="1" customWidth="1"/>
    <col min="13552" max="13798" width="9" style="1"/>
    <col min="13799" max="13799" width="25.5" style="1" customWidth="1"/>
    <col min="13800" max="13800" width="8.5" style="1" bestFit="1" customWidth="1"/>
    <col min="13801" max="13801" width="9.5" style="1" bestFit="1" customWidth="1"/>
    <col min="13802" max="13802" width="6.75" style="1" bestFit="1" customWidth="1"/>
    <col min="13803" max="13803" width="22.25" style="1" bestFit="1" customWidth="1"/>
    <col min="13804" max="13805" width="9.5" style="1" bestFit="1" customWidth="1"/>
    <col min="13806" max="13806" width="7.375" style="1" bestFit="1" customWidth="1"/>
    <col min="13807" max="13807" width="12.625" style="1" bestFit="1" customWidth="1"/>
    <col min="13808" max="14054" width="9" style="1"/>
    <col min="14055" max="14055" width="25.5" style="1" customWidth="1"/>
    <col min="14056" max="14056" width="8.5" style="1" bestFit="1" customWidth="1"/>
    <col min="14057" max="14057" width="9.5" style="1" bestFit="1" customWidth="1"/>
    <col min="14058" max="14058" width="6.75" style="1" bestFit="1" customWidth="1"/>
    <col min="14059" max="14059" width="22.25" style="1" bestFit="1" customWidth="1"/>
    <col min="14060" max="14061" width="9.5" style="1" bestFit="1" customWidth="1"/>
    <col min="14062" max="14062" width="7.375" style="1" bestFit="1" customWidth="1"/>
    <col min="14063" max="14063" width="12.625" style="1" bestFit="1" customWidth="1"/>
    <col min="14064" max="14310" width="9" style="1"/>
    <col min="14311" max="14311" width="25.5" style="1" customWidth="1"/>
    <col min="14312" max="14312" width="8.5" style="1" bestFit="1" customWidth="1"/>
    <col min="14313" max="14313" width="9.5" style="1" bestFit="1" customWidth="1"/>
    <col min="14314" max="14314" width="6.75" style="1" bestFit="1" customWidth="1"/>
    <col min="14315" max="14315" width="22.25" style="1" bestFit="1" customWidth="1"/>
    <col min="14316" max="14317" width="9.5" style="1" bestFit="1" customWidth="1"/>
    <col min="14318" max="14318" width="7.375" style="1" bestFit="1" customWidth="1"/>
    <col min="14319" max="14319" width="12.625" style="1" bestFit="1" customWidth="1"/>
    <col min="14320" max="14566" width="9" style="1"/>
    <col min="14567" max="14567" width="25.5" style="1" customWidth="1"/>
    <col min="14568" max="14568" width="8.5" style="1" bestFit="1" customWidth="1"/>
    <col min="14569" max="14569" width="9.5" style="1" bestFit="1" customWidth="1"/>
    <col min="14570" max="14570" width="6.75" style="1" bestFit="1" customWidth="1"/>
    <col min="14571" max="14571" width="22.25" style="1" bestFit="1" customWidth="1"/>
    <col min="14572" max="14573" width="9.5" style="1" bestFit="1" customWidth="1"/>
    <col min="14574" max="14574" width="7.375" style="1" bestFit="1" customWidth="1"/>
    <col min="14575" max="14575" width="12.625" style="1" bestFit="1" customWidth="1"/>
    <col min="14576" max="14822" width="9" style="1"/>
    <col min="14823" max="14823" width="25.5" style="1" customWidth="1"/>
    <col min="14824" max="14824" width="8.5" style="1" bestFit="1" customWidth="1"/>
    <col min="14825" max="14825" width="9.5" style="1" bestFit="1" customWidth="1"/>
    <col min="14826" max="14826" width="6.75" style="1" bestFit="1" customWidth="1"/>
    <col min="14827" max="14827" width="22.25" style="1" bestFit="1" customWidth="1"/>
    <col min="14828" max="14829" width="9.5" style="1" bestFit="1" customWidth="1"/>
    <col min="14830" max="14830" width="7.375" style="1" bestFit="1" customWidth="1"/>
    <col min="14831" max="14831" width="12.625" style="1" bestFit="1" customWidth="1"/>
    <col min="14832" max="15078" width="9" style="1"/>
    <col min="15079" max="15079" width="25.5" style="1" customWidth="1"/>
    <col min="15080" max="15080" width="8.5" style="1" bestFit="1" customWidth="1"/>
    <col min="15081" max="15081" width="9.5" style="1" bestFit="1" customWidth="1"/>
    <col min="15082" max="15082" width="6.75" style="1" bestFit="1" customWidth="1"/>
    <col min="15083" max="15083" width="22.25" style="1" bestFit="1" customWidth="1"/>
    <col min="15084" max="15085" width="9.5" style="1" bestFit="1" customWidth="1"/>
    <col min="15086" max="15086" width="7.375" style="1" bestFit="1" customWidth="1"/>
    <col min="15087" max="15087" width="12.625" style="1" bestFit="1" customWidth="1"/>
    <col min="15088" max="15334" width="9" style="1"/>
    <col min="15335" max="15335" width="25.5" style="1" customWidth="1"/>
    <col min="15336" max="15336" width="8.5" style="1" bestFit="1" customWidth="1"/>
    <col min="15337" max="15337" width="9.5" style="1" bestFit="1" customWidth="1"/>
    <col min="15338" max="15338" width="6.75" style="1" bestFit="1" customWidth="1"/>
    <col min="15339" max="15339" width="22.25" style="1" bestFit="1" customWidth="1"/>
    <col min="15340" max="15341" width="9.5" style="1" bestFit="1" customWidth="1"/>
    <col min="15342" max="15342" width="7.375" style="1" bestFit="1" customWidth="1"/>
    <col min="15343" max="15343" width="12.625" style="1" bestFit="1" customWidth="1"/>
    <col min="15344" max="15590" width="9" style="1"/>
    <col min="15591" max="15591" width="25.5" style="1" customWidth="1"/>
    <col min="15592" max="15592" width="8.5" style="1" bestFit="1" customWidth="1"/>
    <col min="15593" max="15593" width="9.5" style="1" bestFit="1" customWidth="1"/>
    <col min="15594" max="15594" width="6.75" style="1" bestFit="1" customWidth="1"/>
    <col min="15595" max="15595" width="22.25" style="1" bestFit="1" customWidth="1"/>
    <col min="15596" max="15597" width="9.5" style="1" bestFit="1" customWidth="1"/>
    <col min="15598" max="15598" width="7.375" style="1" bestFit="1" customWidth="1"/>
    <col min="15599" max="15599" width="12.625" style="1" bestFit="1" customWidth="1"/>
    <col min="15600" max="15846" width="9" style="1"/>
    <col min="15847" max="15847" width="25.5" style="1" customWidth="1"/>
    <col min="15848" max="15848" width="8.5" style="1" bestFit="1" customWidth="1"/>
    <col min="15849" max="15849" width="9.5" style="1" bestFit="1" customWidth="1"/>
    <col min="15850" max="15850" width="6.75" style="1" bestFit="1" customWidth="1"/>
    <col min="15851" max="15851" width="22.25" style="1" bestFit="1" customWidth="1"/>
    <col min="15852" max="15853" width="9.5" style="1" bestFit="1" customWidth="1"/>
    <col min="15854" max="15854" width="7.375" style="1" bestFit="1" customWidth="1"/>
    <col min="15855" max="15855" width="12.625" style="1" bestFit="1" customWidth="1"/>
    <col min="15856" max="16102" width="9" style="1"/>
    <col min="16103" max="16103" width="25.5" style="1" customWidth="1"/>
    <col min="16104" max="16104" width="8.5" style="1" bestFit="1" customWidth="1"/>
    <col min="16105" max="16105" width="9.5" style="1" bestFit="1" customWidth="1"/>
    <col min="16106" max="16106" width="6.75" style="1" bestFit="1" customWidth="1"/>
    <col min="16107" max="16107" width="22.25" style="1" bestFit="1" customWidth="1"/>
    <col min="16108" max="16109" width="9.5" style="1" bestFit="1" customWidth="1"/>
    <col min="16110" max="16110" width="7.375" style="1" bestFit="1" customWidth="1"/>
    <col min="16111" max="16111" width="12.625" style="1" bestFit="1" customWidth="1"/>
    <col min="16112" max="16384" width="9" style="1"/>
  </cols>
  <sheetData>
    <row r="1" spans="1:14" ht="24">
      <c r="A1" s="183" t="s">
        <v>493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4" s="5" customFormat="1" ht="18.75" customHeight="1">
      <c r="A2" s="2"/>
      <c r="B2" s="3"/>
      <c r="C2" s="3"/>
      <c r="D2" s="188"/>
      <c r="E2" s="188"/>
      <c r="F2" s="188"/>
      <c r="G2" s="4"/>
      <c r="H2" s="4"/>
      <c r="I2" s="189" t="s">
        <v>313</v>
      </c>
      <c r="J2" s="189"/>
    </row>
    <row r="3" spans="1:14" ht="20.25" customHeight="1">
      <c r="A3" s="186" t="s">
        <v>222</v>
      </c>
      <c r="B3" s="186"/>
      <c r="C3" s="186"/>
      <c r="D3" s="186"/>
      <c r="E3" s="186"/>
      <c r="F3" s="186" t="s">
        <v>1</v>
      </c>
      <c r="G3" s="186"/>
      <c r="H3" s="186"/>
      <c r="I3" s="186"/>
      <c r="J3" s="186"/>
    </row>
    <row r="4" spans="1:14" ht="20.25" customHeight="1">
      <c r="A4" s="7" t="s">
        <v>2</v>
      </c>
      <c r="B4" s="6" t="s">
        <v>77</v>
      </c>
      <c r="C4" s="6" t="s">
        <v>79</v>
      </c>
      <c r="D4" s="6" t="s">
        <v>81</v>
      </c>
      <c r="E4" s="6" t="s">
        <v>74</v>
      </c>
      <c r="F4" s="7" t="s">
        <v>2</v>
      </c>
      <c r="G4" s="6" t="s">
        <v>76</v>
      </c>
      <c r="H4" s="6" t="s">
        <v>78</v>
      </c>
      <c r="I4" s="6" t="s">
        <v>80</v>
      </c>
      <c r="J4" s="6" t="s">
        <v>75</v>
      </c>
    </row>
    <row r="5" spans="1:14" ht="20.25" customHeight="1">
      <c r="A5" s="9" t="s">
        <v>226</v>
      </c>
      <c r="B5" s="8">
        <f>B6+B12</f>
        <v>0</v>
      </c>
      <c r="C5" s="8">
        <f>C6+C12</f>
        <v>0</v>
      </c>
      <c r="D5" s="8">
        <f>D6+D12</f>
        <v>0</v>
      </c>
      <c r="E5" s="23"/>
      <c r="F5" s="9" t="s">
        <v>226</v>
      </c>
      <c r="G5" s="10">
        <f>G6+G11</f>
        <v>0</v>
      </c>
      <c r="H5" s="10">
        <f>H6+H11</f>
        <v>0</v>
      </c>
      <c r="I5" s="10">
        <f>I6+I11</f>
        <v>0</v>
      </c>
      <c r="J5" s="23"/>
      <c r="K5" s="1">
        <v>41630</v>
      </c>
      <c r="L5" s="1">
        <v>41630</v>
      </c>
      <c r="M5" s="1">
        <v>1547</v>
      </c>
      <c r="N5" s="1">
        <v>1547</v>
      </c>
    </row>
    <row r="6" spans="1:14" ht="20.25" customHeight="1">
      <c r="A6" s="38" t="s">
        <v>47</v>
      </c>
      <c r="B6" s="8"/>
      <c r="C6" s="8"/>
      <c r="D6" s="8"/>
      <c r="E6" s="23"/>
      <c r="F6" s="12" t="s">
        <v>48</v>
      </c>
      <c r="G6" s="10"/>
      <c r="H6" s="10"/>
      <c r="I6" s="10"/>
      <c r="J6" s="23"/>
      <c r="L6" s="1">
        <v>83</v>
      </c>
      <c r="N6" s="1">
        <v>1229</v>
      </c>
    </row>
    <row r="7" spans="1:14" ht="20.25" customHeight="1">
      <c r="A7" s="14"/>
      <c r="B7" s="13"/>
      <c r="C7" s="13"/>
      <c r="D7" s="13"/>
      <c r="E7" s="24"/>
      <c r="F7" s="14"/>
      <c r="G7" s="15"/>
      <c r="H7" s="15"/>
      <c r="I7" s="15"/>
      <c r="J7" s="24"/>
    </row>
    <row r="8" spans="1:14" ht="20.25" customHeight="1">
      <c r="A8" s="39"/>
      <c r="B8" s="13"/>
      <c r="C8" s="13"/>
      <c r="D8" s="13"/>
      <c r="E8" s="24"/>
      <c r="F8" s="14"/>
      <c r="G8" s="15"/>
      <c r="H8" s="15"/>
      <c r="I8" s="15"/>
      <c r="J8" s="24"/>
    </row>
    <row r="9" spans="1:14" ht="20.25" customHeight="1">
      <c r="A9" s="39"/>
      <c r="B9" s="13"/>
      <c r="C9" s="13"/>
      <c r="D9" s="13"/>
      <c r="E9" s="24"/>
      <c r="F9" s="14"/>
      <c r="G9" s="15"/>
      <c r="H9" s="15"/>
      <c r="I9" s="15"/>
      <c r="J9" s="24"/>
    </row>
    <row r="10" spans="1:14" ht="20.25" customHeight="1">
      <c r="A10" s="39"/>
      <c r="B10" s="13"/>
      <c r="C10" s="13"/>
      <c r="D10" s="13"/>
      <c r="E10" s="24"/>
      <c r="F10" s="14"/>
      <c r="G10" s="15"/>
      <c r="H10" s="15"/>
      <c r="I10" s="15"/>
      <c r="J10" s="24"/>
    </row>
    <row r="11" spans="1:14" ht="20.25" customHeight="1">
      <c r="A11" s="39"/>
      <c r="B11" s="13"/>
      <c r="C11" s="13"/>
      <c r="D11" s="13"/>
      <c r="E11" s="24"/>
      <c r="F11" s="22" t="s">
        <v>52</v>
      </c>
      <c r="G11" s="17">
        <f>G12+G14+G15</f>
        <v>0</v>
      </c>
      <c r="H11" s="17">
        <f t="shared" ref="H11:I11" si="0">H12+H14+H15</f>
        <v>0</v>
      </c>
      <c r="I11" s="17">
        <f t="shared" si="0"/>
        <v>0</v>
      </c>
      <c r="J11" s="23"/>
      <c r="N11" s="1">
        <v>318</v>
      </c>
    </row>
    <row r="12" spans="1:14" ht="20.25" customHeight="1">
      <c r="A12" s="22" t="s">
        <v>51</v>
      </c>
      <c r="B12" s="8">
        <f>B13+B15</f>
        <v>0</v>
      </c>
      <c r="C12" s="8">
        <f>C13+C15</f>
        <v>0</v>
      </c>
      <c r="D12" s="8">
        <f>D13+D15</f>
        <v>0</v>
      </c>
      <c r="E12" s="23"/>
      <c r="F12" s="19" t="s">
        <v>54</v>
      </c>
      <c r="G12" s="18">
        <f>G13</f>
        <v>0</v>
      </c>
      <c r="H12" s="18">
        <f>H13</f>
        <v>0</v>
      </c>
      <c r="I12" s="18">
        <f>I13</f>
        <v>0</v>
      </c>
      <c r="J12" s="24"/>
      <c r="L12" s="1">
        <v>41547</v>
      </c>
    </row>
    <row r="13" spans="1:14" ht="20.25" customHeight="1">
      <c r="A13" s="41" t="s">
        <v>53</v>
      </c>
      <c r="B13" s="13">
        <f>SUM(B14:B14)</f>
        <v>0</v>
      </c>
      <c r="C13" s="13">
        <f>SUM(C14:C14)</f>
        <v>0</v>
      </c>
      <c r="D13" s="13">
        <f>SUM(D14:D14)</f>
        <v>0</v>
      </c>
      <c r="E13" s="24"/>
      <c r="F13" s="14" t="s">
        <v>56</v>
      </c>
      <c r="G13" s="18"/>
      <c r="H13" s="18"/>
      <c r="I13" s="18"/>
      <c r="J13" s="24"/>
      <c r="L13" s="1">
        <v>0</v>
      </c>
      <c r="N13" s="1">
        <v>0</v>
      </c>
    </row>
    <row r="14" spans="1:14" ht="20.25" customHeight="1">
      <c r="A14" s="14" t="s">
        <v>59</v>
      </c>
      <c r="B14" s="13"/>
      <c r="C14" s="13"/>
      <c r="D14" s="13"/>
      <c r="E14" s="24"/>
      <c r="F14" s="19" t="s">
        <v>84</v>
      </c>
      <c r="G14" s="18"/>
      <c r="H14" s="18"/>
      <c r="I14" s="18"/>
      <c r="J14" s="24"/>
    </row>
    <row r="15" spans="1:14" ht="20.25" customHeight="1">
      <c r="A15" s="19" t="s">
        <v>315</v>
      </c>
      <c r="B15" s="13"/>
      <c r="C15" s="13"/>
      <c r="D15" s="13"/>
      <c r="E15" s="24"/>
      <c r="F15" s="19" t="s">
        <v>317</v>
      </c>
      <c r="G15" s="18"/>
      <c r="H15" s="18"/>
      <c r="I15" s="18"/>
      <c r="J15" s="23"/>
      <c r="L15" s="1">
        <v>40000</v>
      </c>
      <c r="M15" s="1">
        <v>1547</v>
      </c>
      <c r="N15" s="1">
        <v>318</v>
      </c>
    </row>
    <row r="16" spans="1:14" ht="20.25" customHeight="1">
      <c r="A16" s="1" t="s">
        <v>312</v>
      </c>
      <c r="L16" s="1">
        <v>1547</v>
      </c>
    </row>
    <row r="17" spans="2:11" ht="20.25" customHeight="1">
      <c r="D17" s="16"/>
      <c r="K17" s="1">
        <v>1630</v>
      </c>
    </row>
    <row r="18" spans="2:11">
      <c r="B18" s="16"/>
      <c r="C18" s="16"/>
    </row>
    <row r="19" spans="2:11">
      <c r="G19" s="16"/>
      <c r="H19" s="16"/>
      <c r="I19" s="16"/>
    </row>
    <row r="20" spans="2:11">
      <c r="D20" s="16"/>
    </row>
    <row r="21" spans="2:11">
      <c r="D21" s="16"/>
    </row>
    <row r="24" spans="2:11">
      <c r="D24" s="16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2" firstPageNumber="4" orientation="portrait" useFirstPageNumber="1" r:id="rId1"/>
  <headerFooter alignWithMargins="0">
    <oddFooter>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Zeros="0" workbookViewId="0">
      <selection activeCell="M19" sqref="M19"/>
    </sheetView>
  </sheetViews>
  <sheetFormatPr defaultColWidth="9" defaultRowHeight="14.25"/>
  <cols>
    <col min="1" max="1" width="23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7.625" style="1" bestFit="1" customWidth="1"/>
    <col min="6" max="6" width="20.25" style="1" customWidth="1"/>
    <col min="7" max="7" width="9.5" style="1" bestFit="1" customWidth="1"/>
    <col min="8" max="8" width="9.5" style="1" customWidth="1"/>
    <col min="9" max="9" width="9.5" style="1" bestFit="1" customWidth="1"/>
    <col min="10" max="10" width="7.625" style="1" bestFit="1" customWidth="1"/>
    <col min="11" max="12" width="0" style="1" hidden="1" customWidth="1"/>
    <col min="13" max="230" width="9" style="1"/>
    <col min="231" max="231" width="25.5" style="1" customWidth="1"/>
    <col min="232" max="232" width="8.5" style="1" bestFit="1" customWidth="1"/>
    <col min="233" max="233" width="9.5" style="1" bestFit="1" customWidth="1"/>
    <col min="234" max="234" width="6.75" style="1" bestFit="1" customWidth="1"/>
    <col min="235" max="235" width="22.25" style="1" bestFit="1" customWidth="1"/>
    <col min="236" max="237" width="9.5" style="1" bestFit="1" customWidth="1"/>
    <col min="238" max="238" width="7.375" style="1" bestFit="1" customWidth="1"/>
    <col min="239" max="239" width="12.625" style="1" bestFit="1" customWidth="1"/>
    <col min="240" max="486" width="9" style="1"/>
    <col min="487" max="487" width="25.5" style="1" customWidth="1"/>
    <col min="488" max="488" width="8.5" style="1" bestFit="1" customWidth="1"/>
    <col min="489" max="489" width="9.5" style="1" bestFit="1" customWidth="1"/>
    <col min="490" max="490" width="6.75" style="1" bestFit="1" customWidth="1"/>
    <col min="491" max="491" width="22.25" style="1" bestFit="1" customWidth="1"/>
    <col min="492" max="493" width="9.5" style="1" bestFit="1" customWidth="1"/>
    <col min="494" max="494" width="7.375" style="1" bestFit="1" customWidth="1"/>
    <col min="495" max="495" width="12.625" style="1" bestFit="1" customWidth="1"/>
    <col min="496" max="742" width="9" style="1"/>
    <col min="743" max="743" width="25.5" style="1" customWidth="1"/>
    <col min="744" max="744" width="8.5" style="1" bestFit="1" customWidth="1"/>
    <col min="745" max="745" width="9.5" style="1" bestFit="1" customWidth="1"/>
    <col min="746" max="746" width="6.75" style="1" bestFit="1" customWidth="1"/>
    <col min="747" max="747" width="22.25" style="1" bestFit="1" customWidth="1"/>
    <col min="748" max="749" width="9.5" style="1" bestFit="1" customWidth="1"/>
    <col min="750" max="750" width="7.375" style="1" bestFit="1" customWidth="1"/>
    <col min="751" max="751" width="12.625" style="1" bestFit="1" customWidth="1"/>
    <col min="752" max="998" width="9" style="1"/>
    <col min="999" max="999" width="25.5" style="1" customWidth="1"/>
    <col min="1000" max="1000" width="8.5" style="1" bestFit="1" customWidth="1"/>
    <col min="1001" max="1001" width="9.5" style="1" bestFit="1" customWidth="1"/>
    <col min="1002" max="1002" width="6.75" style="1" bestFit="1" customWidth="1"/>
    <col min="1003" max="1003" width="22.25" style="1" bestFit="1" customWidth="1"/>
    <col min="1004" max="1005" width="9.5" style="1" bestFit="1" customWidth="1"/>
    <col min="1006" max="1006" width="7.375" style="1" bestFit="1" customWidth="1"/>
    <col min="1007" max="1007" width="12.625" style="1" bestFit="1" customWidth="1"/>
    <col min="1008" max="1254" width="9" style="1"/>
    <col min="1255" max="1255" width="25.5" style="1" customWidth="1"/>
    <col min="1256" max="1256" width="8.5" style="1" bestFit="1" customWidth="1"/>
    <col min="1257" max="1257" width="9.5" style="1" bestFit="1" customWidth="1"/>
    <col min="1258" max="1258" width="6.75" style="1" bestFit="1" customWidth="1"/>
    <col min="1259" max="1259" width="22.25" style="1" bestFit="1" customWidth="1"/>
    <col min="1260" max="1261" width="9.5" style="1" bestFit="1" customWidth="1"/>
    <col min="1262" max="1262" width="7.375" style="1" bestFit="1" customWidth="1"/>
    <col min="1263" max="1263" width="12.625" style="1" bestFit="1" customWidth="1"/>
    <col min="1264" max="1510" width="9" style="1"/>
    <col min="1511" max="1511" width="25.5" style="1" customWidth="1"/>
    <col min="1512" max="1512" width="8.5" style="1" bestFit="1" customWidth="1"/>
    <col min="1513" max="1513" width="9.5" style="1" bestFit="1" customWidth="1"/>
    <col min="1514" max="1514" width="6.75" style="1" bestFit="1" customWidth="1"/>
    <col min="1515" max="1515" width="22.25" style="1" bestFit="1" customWidth="1"/>
    <col min="1516" max="1517" width="9.5" style="1" bestFit="1" customWidth="1"/>
    <col min="1518" max="1518" width="7.375" style="1" bestFit="1" customWidth="1"/>
    <col min="1519" max="1519" width="12.625" style="1" bestFit="1" customWidth="1"/>
    <col min="1520" max="1766" width="9" style="1"/>
    <col min="1767" max="1767" width="25.5" style="1" customWidth="1"/>
    <col min="1768" max="1768" width="8.5" style="1" bestFit="1" customWidth="1"/>
    <col min="1769" max="1769" width="9.5" style="1" bestFit="1" customWidth="1"/>
    <col min="1770" max="1770" width="6.75" style="1" bestFit="1" customWidth="1"/>
    <col min="1771" max="1771" width="22.25" style="1" bestFit="1" customWidth="1"/>
    <col min="1772" max="1773" width="9.5" style="1" bestFit="1" customWidth="1"/>
    <col min="1774" max="1774" width="7.375" style="1" bestFit="1" customWidth="1"/>
    <col min="1775" max="1775" width="12.625" style="1" bestFit="1" customWidth="1"/>
    <col min="1776" max="2022" width="9" style="1"/>
    <col min="2023" max="2023" width="25.5" style="1" customWidth="1"/>
    <col min="2024" max="2024" width="8.5" style="1" bestFit="1" customWidth="1"/>
    <col min="2025" max="2025" width="9.5" style="1" bestFit="1" customWidth="1"/>
    <col min="2026" max="2026" width="6.75" style="1" bestFit="1" customWidth="1"/>
    <col min="2027" max="2027" width="22.25" style="1" bestFit="1" customWidth="1"/>
    <col min="2028" max="2029" width="9.5" style="1" bestFit="1" customWidth="1"/>
    <col min="2030" max="2030" width="7.375" style="1" bestFit="1" customWidth="1"/>
    <col min="2031" max="2031" width="12.625" style="1" bestFit="1" customWidth="1"/>
    <col min="2032" max="2278" width="9" style="1"/>
    <col min="2279" max="2279" width="25.5" style="1" customWidth="1"/>
    <col min="2280" max="2280" width="8.5" style="1" bestFit="1" customWidth="1"/>
    <col min="2281" max="2281" width="9.5" style="1" bestFit="1" customWidth="1"/>
    <col min="2282" max="2282" width="6.75" style="1" bestFit="1" customWidth="1"/>
    <col min="2283" max="2283" width="22.25" style="1" bestFit="1" customWidth="1"/>
    <col min="2284" max="2285" width="9.5" style="1" bestFit="1" customWidth="1"/>
    <col min="2286" max="2286" width="7.375" style="1" bestFit="1" customWidth="1"/>
    <col min="2287" max="2287" width="12.625" style="1" bestFit="1" customWidth="1"/>
    <col min="2288" max="2534" width="9" style="1"/>
    <col min="2535" max="2535" width="25.5" style="1" customWidth="1"/>
    <col min="2536" max="2536" width="8.5" style="1" bestFit="1" customWidth="1"/>
    <col min="2537" max="2537" width="9.5" style="1" bestFit="1" customWidth="1"/>
    <col min="2538" max="2538" width="6.75" style="1" bestFit="1" customWidth="1"/>
    <col min="2539" max="2539" width="22.25" style="1" bestFit="1" customWidth="1"/>
    <col min="2540" max="2541" width="9.5" style="1" bestFit="1" customWidth="1"/>
    <col min="2542" max="2542" width="7.375" style="1" bestFit="1" customWidth="1"/>
    <col min="2543" max="2543" width="12.625" style="1" bestFit="1" customWidth="1"/>
    <col min="2544" max="2790" width="9" style="1"/>
    <col min="2791" max="2791" width="25.5" style="1" customWidth="1"/>
    <col min="2792" max="2792" width="8.5" style="1" bestFit="1" customWidth="1"/>
    <col min="2793" max="2793" width="9.5" style="1" bestFit="1" customWidth="1"/>
    <col min="2794" max="2794" width="6.75" style="1" bestFit="1" customWidth="1"/>
    <col min="2795" max="2795" width="22.25" style="1" bestFit="1" customWidth="1"/>
    <col min="2796" max="2797" width="9.5" style="1" bestFit="1" customWidth="1"/>
    <col min="2798" max="2798" width="7.375" style="1" bestFit="1" customWidth="1"/>
    <col min="2799" max="2799" width="12.625" style="1" bestFit="1" customWidth="1"/>
    <col min="2800" max="3046" width="9" style="1"/>
    <col min="3047" max="3047" width="25.5" style="1" customWidth="1"/>
    <col min="3048" max="3048" width="8.5" style="1" bestFit="1" customWidth="1"/>
    <col min="3049" max="3049" width="9.5" style="1" bestFit="1" customWidth="1"/>
    <col min="3050" max="3050" width="6.75" style="1" bestFit="1" customWidth="1"/>
    <col min="3051" max="3051" width="22.25" style="1" bestFit="1" customWidth="1"/>
    <col min="3052" max="3053" width="9.5" style="1" bestFit="1" customWidth="1"/>
    <col min="3054" max="3054" width="7.375" style="1" bestFit="1" customWidth="1"/>
    <col min="3055" max="3055" width="12.625" style="1" bestFit="1" customWidth="1"/>
    <col min="3056" max="3302" width="9" style="1"/>
    <col min="3303" max="3303" width="25.5" style="1" customWidth="1"/>
    <col min="3304" max="3304" width="8.5" style="1" bestFit="1" customWidth="1"/>
    <col min="3305" max="3305" width="9.5" style="1" bestFit="1" customWidth="1"/>
    <col min="3306" max="3306" width="6.75" style="1" bestFit="1" customWidth="1"/>
    <col min="3307" max="3307" width="22.25" style="1" bestFit="1" customWidth="1"/>
    <col min="3308" max="3309" width="9.5" style="1" bestFit="1" customWidth="1"/>
    <col min="3310" max="3310" width="7.375" style="1" bestFit="1" customWidth="1"/>
    <col min="3311" max="3311" width="12.625" style="1" bestFit="1" customWidth="1"/>
    <col min="3312" max="3558" width="9" style="1"/>
    <col min="3559" max="3559" width="25.5" style="1" customWidth="1"/>
    <col min="3560" max="3560" width="8.5" style="1" bestFit="1" customWidth="1"/>
    <col min="3561" max="3561" width="9.5" style="1" bestFit="1" customWidth="1"/>
    <col min="3562" max="3562" width="6.75" style="1" bestFit="1" customWidth="1"/>
    <col min="3563" max="3563" width="22.25" style="1" bestFit="1" customWidth="1"/>
    <col min="3564" max="3565" width="9.5" style="1" bestFit="1" customWidth="1"/>
    <col min="3566" max="3566" width="7.375" style="1" bestFit="1" customWidth="1"/>
    <col min="3567" max="3567" width="12.625" style="1" bestFit="1" customWidth="1"/>
    <col min="3568" max="3814" width="9" style="1"/>
    <col min="3815" max="3815" width="25.5" style="1" customWidth="1"/>
    <col min="3816" max="3816" width="8.5" style="1" bestFit="1" customWidth="1"/>
    <col min="3817" max="3817" width="9.5" style="1" bestFit="1" customWidth="1"/>
    <col min="3818" max="3818" width="6.75" style="1" bestFit="1" customWidth="1"/>
    <col min="3819" max="3819" width="22.25" style="1" bestFit="1" customWidth="1"/>
    <col min="3820" max="3821" width="9.5" style="1" bestFit="1" customWidth="1"/>
    <col min="3822" max="3822" width="7.375" style="1" bestFit="1" customWidth="1"/>
    <col min="3823" max="3823" width="12.625" style="1" bestFit="1" customWidth="1"/>
    <col min="3824" max="4070" width="9" style="1"/>
    <col min="4071" max="4071" width="25.5" style="1" customWidth="1"/>
    <col min="4072" max="4072" width="8.5" style="1" bestFit="1" customWidth="1"/>
    <col min="4073" max="4073" width="9.5" style="1" bestFit="1" customWidth="1"/>
    <col min="4074" max="4074" width="6.75" style="1" bestFit="1" customWidth="1"/>
    <col min="4075" max="4075" width="22.25" style="1" bestFit="1" customWidth="1"/>
    <col min="4076" max="4077" width="9.5" style="1" bestFit="1" customWidth="1"/>
    <col min="4078" max="4078" width="7.375" style="1" bestFit="1" customWidth="1"/>
    <col min="4079" max="4079" width="12.625" style="1" bestFit="1" customWidth="1"/>
    <col min="4080" max="4326" width="9" style="1"/>
    <col min="4327" max="4327" width="25.5" style="1" customWidth="1"/>
    <col min="4328" max="4328" width="8.5" style="1" bestFit="1" customWidth="1"/>
    <col min="4329" max="4329" width="9.5" style="1" bestFit="1" customWidth="1"/>
    <col min="4330" max="4330" width="6.75" style="1" bestFit="1" customWidth="1"/>
    <col min="4331" max="4331" width="22.25" style="1" bestFit="1" customWidth="1"/>
    <col min="4332" max="4333" width="9.5" style="1" bestFit="1" customWidth="1"/>
    <col min="4334" max="4334" width="7.375" style="1" bestFit="1" customWidth="1"/>
    <col min="4335" max="4335" width="12.625" style="1" bestFit="1" customWidth="1"/>
    <col min="4336" max="4582" width="9" style="1"/>
    <col min="4583" max="4583" width="25.5" style="1" customWidth="1"/>
    <col min="4584" max="4584" width="8.5" style="1" bestFit="1" customWidth="1"/>
    <col min="4585" max="4585" width="9.5" style="1" bestFit="1" customWidth="1"/>
    <col min="4586" max="4586" width="6.75" style="1" bestFit="1" customWidth="1"/>
    <col min="4587" max="4587" width="22.25" style="1" bestFit="1" customWidth="1"/>
    <col min="4588" max="4589" width="9.5" style="1" bestFit="1" customWidth="1"/>
    <col min="4590" max="4590" width="7.375" style="1" bestFit="1" customWidth="1"/>
    <col min="4591" max="4591" width="12.625" style="1" bestFit="1" customWidth="1"/>
    <col min="4592" max="4838" width="9" style="1"/>
    <col min="4839" max="4839" width="25.5" style="1" customWidth="1"/>
    <col min="4840" max="4840" width="8.5" style="1" bestFit="1" customWidth="1"/>
    <col min="4841" max="4841" width="9.5" style="1" bestFit="1" customWidth="1"/>
    <col min="4842" max="4842" width="6.75" style="1" bestFit="1" customWidth="1"/>
    <col min="4843" max="4843" width="22.25" style="1" bestFit="1" customWidth="1"/>
    <col min="4844" max="4845" width="9.5" style="1" bestFit="1" customWidth="1"/>
    <col min="4846" max="4846" width="7.375" style="1" bestFit="1" customWidth="1"/>
    <col min="4847" max="4847" width="12.625" style="1" bestFit="1" customWidth="1"/>
    <col min="4848" max="5094" width="9" style="1"/>
    <col min="5095" max="5095" width="25.5" style="1" customWidth="1"/>
    <col min="5096" max="5096" width="8.5" style="1" bestFit="1" customWidth="1"/>
    <col min="5097" max="5097" width="9.5" style="1" bestFit="1" customWidth="1"/>
    <col min="5098" max="5098" width="6.75" style="1" bestFit="1" customWidth="1"/>
    <col min="5099" max="5099" width="22.25" style="1" bestFit="1" customWidth="1"/>
    <col min="5100" max="5101" width="9.5" style="1" bestFit="1" customWidth="1"/>
    <col min="5102" max="5102" width="7.375" style="1" bestFit="1" customWidth="1"/>
    <col min="5103" max="5103" width="12.625" style="1" bestFit="1" customWidth="1"/>
    <col min="5104" max="5350" width="9" style="1"/>
    <col min="5351" max="5351" width="25.5" style="1" customWidth="1"/>
    <col min="5352" max="5352" width="8.5" style="1" bestFit="1" customWidth="1"/>
    <col min="5353" max="5353" width="9.5" style="1" bestFit="1" customWidth="1"/>
    <col min="5354" max="5354" width="6.75" style="1" bestFit="1" customWidth="1"/>
    <col min="5355" max="5355" width="22.25" style="1" bestFit="1" customWidth="1"/>
    <col min="5356" max="5357" width="9.5" style="1" bestFit="1" customWidth="1"/>
    <col min="5358" max="5358" width="7.375" style="1" bestFit="1" customWidth="1"/>
    <col min="5359" max="5359" width="12.625" style="1" bestFit="1" customWidth="1"/>
    <col min="5360" max="5606" width="9" style="1"/>
    <col min="5607" max="5607" width="25.5" style="1" customWidth="1"/>
    <col min="5608" max="5608" width="8.5" style="1" bestFit="1" customWidth="1"/>
    <col min="5609" max="5609" width="9.5" style="1" bestFit="1" customWidth="1"/>
    <col min="5610" max="5610" width="6.75" style="1" bestFit="1" customWidth="1"/>
    <col min="5611" max="5611" width="22.25" style="1" bestFit="1" customWidth="1"/>
    <col min="5612" max="5613" width="9.5" style="1" bestFit="1" customWidth="1"/>
    <col min="5614" max="5614" width="7.375" style="1" bestFit="1" customWidth="1"/>
    <col min="5615" max="5615" width="12.625" style="1" bestFit="1" customWidth="1"/>
    <col min="5616" max="5862" width="9" style="1"/>
    <col min="5863" max="5863" width="25.5" style="1" customWidth="1"/>
    <col min="5864" max="5864" width="8.5" style="1" bestFit="1" customWidth="1"/>
    <col min="5865" max="5865" width="9.5" style="1" bestFit="1" customWidth="1"/>
    <col min="5866" max="5866" width="6.75" style="1" bestFit="1" customWidth="1"/>
    <col min="5867" max="5867" width="22.25" style="1" bestFit="1" customWidth="1"/>
    <col min="5868" max="5869" width="9.5" style="1" bestFit="1" customWidth="1"/>
    <col min="5870" max="5870" width="7.375" style="1" bestFit="1" customWidth="1"/>
    <col min="5871" max="5871" width="12.625" style="1" bestFit="1" customWidth="1"/>
    <col min="5872" max="6118" width="9" style="1"/>
    <col min="6119" max="6119" width="25.5" style="1" customWidth="1"/>
    <col min="6120" max="6120" width="8.5" style="1" bestFit="1" customWidth="1"/>
    <col min="6121" max="6121" width="9.5" style="1" bestFit="1" customWidth="1"/>
    <col min="6122" max="6122" width="6.75" style="1" bestFit="1" customWidth="1"/>
    <col min="6123" max="6123" width="22.25" style="1" bestFit="1" customWidth="1"/>
    <col min="6124" max="6125" width="9.5" style="1" bestFit="1" customWidth="1"/>
    <col min="6126" max="6126" width="7.375" style="1" bestFit="1" customWidth="1"/>
    <col min="6127" max="6127" width="12.625" style="1" bestFit="1" customWidth="1"/>
    <col min="6128" max="6374" width="9" style="1"/>
    <col min="6375" max="6375" width="25.5" style="1" customWidth="1"/>
    <col min="6376" max="6376" width="8.5" style="1" bestFit="1" customWidth="1"/>
    <col min="6377" max="6377" width="9.5" style="1" bestFit="1" customWidth="1"/>
    <col min="6378" max="6378" width="6.75" style="1" bestFit="1" customWidth="1"/>
    <col min="6379" max="6379" width="22.25" style="1" bestFit="1" customWidth="1"/>
    <col min="6380" max="6381" width="9.5" style="1" bestFit="1" customWidth="1"/>
    <col min="6382" max="6382" width="7.375" style="1" bestFit="1" customWidth="1"/>
    <col min="6383" max="6383" width="12.625" style="1" bestFit="1" customWidth="1"/>
    <col min="6384" max="6630" width="9" style="1"/>
    <col min="6631" max="6631" width="25.5" style="1" customWidth="1"/>
    <col min="6632" max="6632" width="8.5" style="1" bestFit="1" customWidth="1"/>
    <col min="6633" max="6633" width="9.5" style="1" bestFit="1" customWidth="1"/>
    <col min="6634" max="6634" width="6.75" style="1" bestFit="1" customWidth="1"/>
    <col min="6635" max="6635" width="22.25" style="1" bestFit="1" customWidth="1"/>
    <col min="6636" max="6637" width="9.5" style="1" bestFit="1" customWidth="1"/>
    <col min="6638" max="6638" width="7.375" style="1" bestFit="1" customWidth="1"/>
    <col min="6639" max="6639" width="12.625" style="1" bestFit="1" customWidth="1"/>
    <col min="6640" max="6886" width="9" style="1"/>
    <col min="6887" max="6887" width="25.5" style="1" customWidth="1"/>
    <col min="6888" max="6888" width="8.5" style="1" bestFit="1" customWidth="1"/>
    <col min="6889" max="6889" width="9.5" style="1" bestFit="1" customWidth="1"/>
    <col min="6890" max="6890" width="6.75" style="1" bestFit="1" customWidth="1"/>
    <col min="6891" max="6891" width="22.25" style="1" bestFit="1" customWidth="1"/>
    <col min="6892" max="6893" width="9.5" style="1" bestFit="1" customWidth="1"/>
    <col min="6894" max="6894" width="7.375" style="1" bestFit="1" customWidth="1"/>
    <col min="6895" max="6895" width="12.625" style="1" bestFit="1" customWidth="1"/>
    <col min="6896" max="7142" width="9" style="1"/>
    <col min="7143" max="7143" width="25.5" style="1" customWidth="1"/>
    <col min="7144" max="7144" width="8.5" style="1" bestFit="1" customWidth="1"/>
    <col min="7145" max="7145" width="9.5" style="1" bestFit="1" customWidth="1"/>
    <col min="7146" max="7146" width="6.75" style="1" bestFit="1" customWidth="1"/>
    <col min="7147" max="7147" width="22.25" style="1" bestFit="1" customWidth="1"/>
    <col min="7148" max="7149" width="9.5" style="1" bestFit="1" customWidth="1"/>
    <col min="7150" max="7150" width="7.375" style="1" bestFit="1" customWidth="1"/>
    <col min="7151" max="7151" width="12.625" style="1" bestFit="1" customWidth="1"/>
    <col min="7152" max="7398" width="9" style="1"/>
    <col min="7399" max="7399" width="25.5" style="1" customWidth="1"/>
    <col min="7400" max="7400" width="8.5" style="1" bestFit="1" customWidth="1"/>
    <col min="7401" max="7401" width="9.5" style="1" bestFit="1" customWidth="1"/>
    <col min="7402" max="7402" width="6.75" style="1" bestFit="1" customWidth="1"/>
    <col min="7403" max="7403" width="22.25" style="1" bestFit="1" customWidth="1"/>
    <col min="7404" max="7405" width="9.5" style="1" bestFit="1" customWidth="1"/>
    <col min="7406" max="7406" width="7.375" style="1" bestFit="1" customWidth="1"/>
    <col min="7407" max="7407" width="12.625" style="1" bestFit="1" customWidth="1"/>
    <col min="7408" max="7654" width="9" style="1"/>
    <col min="7655" max="7655" width="25.5" style="1" customWidth="1"/>
    <col min="7656" max="7656" width="8.5" style="1" bestFit="1" customWidth="1"/>
    <col min="7657" max="7657" width="9.5" style="1" bestFit="1" customWidth="1"/>
    <col min="7658" max="7658" width="6.75" style="1" bestFit="1" customWidth="1"/>
    <col min="7659" max="7659" width="22.25" style="1" bestFit="1" customWidth="1"/>
    <col min="7660" max="7661" width="9.5" style="1" bestFit="1" customWidth="1"/>
    <col min="7662" max="7662" width="7.375" style="1" bestFit="1" customWidth="1"/>
    <col min="7663" max="7663" width="12.625" style="1" bestFit="1" customWidth="1"/>
    <col min="7664" max="7910" width="9" style="1"/>
    <col min="7911" max="7911" width="25.5" style="1" customWidth="1"/>
    <col min="7912" max="7912" width="8.5" style="1" bestFit="1" customWidth="1"/>
    <col min="7913" max="7913" width="9.5" style="1" bestFit="1" customWidth="1"/>
    <col min="7914" max="7914" width="6.75" style="1" bestFit="1" customWidth="1"/>
    <col min="7915" max="7915" width="22.25" style="1" bestFit="1" customWidth="1"/>
    <col min="7916" max="7917" width="9.5" style="1" bestFit="1" customWidth="1"/>
    <col min="7918" max="7918" width="7.375" style="1" bestFit="1" customWidth="1"/>
    <col min="7919" max="7919" width="12.625" style="1" bestFit="1" customWidth="1"/>
    <col min="7920" max="8166" width="9" style="1"/>
    <col min="8167" max="8167" width="25.5" style="1" customWidth="1"/>
    <col min="8168" max="8168" width="8.5" style="1" bestFit="1" customWidth="1"/>
    <col min="8169" max="8169" width="9.5" style="1" bestFit="1" customWidth="1"/>
    <col min="8170" max="8170" width="6.75" style="1" bestFit="1" customWidth="1"/>
    <col min="8171" max="8171" width="22.25" style="1" bestFit="1" customWidth="1"/>
    <col min="8172" max="8173" width="9.5" style="1" bestFit="1" customWidth="1"/>
    <col min="8174" max="8174" width="7.375" style="1" bestFit="1" customWidth="1"/>
    <col min="8175" max="8175" width="12.625" style="1" bestFit="1" customWidth="1"/>
    <col min="8176" max="8422" width="9" style="1"/>
    <col min="8423" max="8423" width="25.5" style="1" customWidth="1"/>
    <col min="8424" max="8424" width="8.5" style="1" bestFit="1" customWidth="1"/>
    <col min="8425" max="8425" width="9.5" style="1" bestFit="1" customWidth="1"/>
    <col min="8426" max="8426" width="6.75" style="1" bestFit="1" customWidth="1"/>
    <col min="8427" max="8427" width="22.25" style="1" bestFit="1" customWidth="1"/>
    <col min="8428" max="8429" width="9.5" style="1" bestFit="1" customWidth="1"/>
    <col min="8430" max="8430" width="7.375" style="1" bestFit="1" customWidth="1"/>
    <col min="8431" max="8431" width="12.625" style="1" bestFit="1" customWidth="1"/>
    <col min="8432" max="8678" width="9" style="1"/>
    <col min="8679" max="8679" width="25.5" style="1" customWidth="1"/>
    <col min="8680" max="8680" width="8.5" style="1" bestFit="1" customWidth="1"/>
    <col min="8681" max="8681" width="9.5" style="1" bestFit="1" customWidth="1"/>
    <col min="8682" max="8682" width="6.75" style="1" bestFit="1" customWidth="1"/>
    <col min="8683" max="8683" width="22.25" style="1" bestFit="1" customWidth="1"/>
    <col min="8684" max="8685" width="9.5" style="1" bestFit="1" customWidth="1"/>
    <col min="8686" max="8686" width="7.375" style="1" bestFit="1" customWidth="1"/>
    <col min="8687" max="8687" width="12.625" style="1" bestFit="1" customWidth="1"/>
    <col min="8688" max="8934" width="9" style="1"/>
    <col min="8935" max="8935" width="25.5" style="1" customWidth="1"/>
    <col min="8936" max="8936" width="8.5" style="1" bestFit="1" customWidth="1"/>
    <col min="8937" max="8937" width="9.5" style="1" bestFit="1" customWidth="1"/>
    <col min="8938" max="8938" width="6.75" style="1" bestFit="1" customWidth="1"/>
    <col min="8939" max="8939" width="22.25" style="1" bestFit="1" customWidth="1"/>
    <col min="8940" max="8941" width="9.5" style="1" bestFit="1" customWidth="1"/>
    <col min="8942" max="8942" width="7.375" style="1" bestFit="1" customWidth="1"/>
    <col min="8943" max="8943" width="12.625" style="1" bestFit="1" customWidth="1"/>
    <col min="8944" max="9190" width="9" style="1"/>
    <col min="9191" max="9191" width="25.5" style="1" customWidth="1"/>
    <col min="9192" max="9192" width="8.5" style="1" bestFit="1" customWidth="1"/>
    <col min="9193" max="9193" width="9.5" style="1" bestFit="1" customWidth="1"/>
    <col min="9194" max="9194" width="6.75" style="1" bestFit="1" customWidth="1"/>
    <col min="9195" max="9195" width="22.25" style="1" bestFit="1" customWidth="1"/>
    <col min="9196" max="9197" width="9.5" style="1" bestFit="1" customWidth="1"/>
    <col min="9198" max="9198" width="7.375" style="1" bestFit="1" customWidth="1"/>
    <col min="9199" max="9199" width="12.625" style="1" bestFit="1" customWidth="1"/>
    <col min="9200" max="9446" width="9" style="1"/>
    <col min="9447" max="9447" width="25.5" style="1" customWidth="1"/>
    <col min="9448" max="9448" width="8.5" style="1" bestFit="1" customWidth="1"/>
    <col min="9449" max="9449" width="9.5" style="1" bestFit="1" customWidth="1"/>
    <col min="9450" max="9450" width="6.75" style="1" bestFit="1" customWidth="1"/>
    <col min="9451" max="9451" width="22.25" style="1" bestFit="1" customWidth="1"/>
    <col min="9452" max="9453" width="9.5" style="1" bestFit="1" customWidth="1"/>
    <col min="9454" max="9454" width="7.375" style="1" bestFit="1" customWidth="1"/>
    <col min="9455" max="9455" width="12.625" style="1" bestFit="1" customWidth="1"/>
    <col min="9456" max="9702" width="9" style="1"/>
    <col min="9703" max="9703" width="25.5" style="1" customWidth="1"/>
    <col min="9704" max="9704" width="8.5" style="1" bestFit="1" customWidth="1"/>
    <col min="9705" max="9705" width="9.5" style="1" bestFit="1" customWidth="1"/>
    <col min="9706" max="9706" width="6.75" style="1" bestFit="1" customWidth="1"/>
    <col min="9707" max="9707" width="22.25" style="1" bestFit="1" customWidth="1"/>
    <col min="9708" max="9709" width="9.5" style="1" bestFit="1" customWidth="1"/>
    <col min="9710" max="9710" width="7.375" style="1" bestFit="1" customWidth="1"/>
    <col min="9711" max="9711" width="12.625" style="1" bestFit="1" customWidth="1"/>
    <col min="9712" max="9958" width="9" style="1"/>
    <col min="9959" max="9959" width="25.5" style="1" customWidth="1"/>
    <col min="9960" max="9960" width="8.5" style="1" bestFit="1" customWidth="1"/>
    <col min="9961" max="9961" width="9.5" style="1" bestFit="1" customWidth="1"/>
    <col min="9962" max="9962" width="6.75" style="1" bestFit="1" customWidth="1"/>
    <col min="9963" max="9963" width="22.25" style="1" bestFit="1" customWidth="1"/>
    <col min="9964" max="9965" width="9.5" style="1" bestFit="1" customWidth="1"/>
    <col min="9966" max="9966" width="7.375" style="1" bestFit="1" customWidth="1"/>
    <col min="9967" max="9967" width="12.625" style="1" bestFit="1" customWidth="1"/>
    <col min="9968" max="10214" width="9" style="1"/>
    <col min="10215" max="10215" width="25.5" style="1" customWidth="1"/>
    <col min="10216" max="10216" width="8.5" style="1" bestFit="1" customWidth="1"/>
    <col min="10217" max="10217" width="9.5" style="1" bestFit="1" customWidth="1"/>
    <col min="10218" max="10218" width="6.75" style="1" bestFit="1" customWidth="1"/>
    <col min="10219" max="10219" width="22.25" style="1" bestFit="1" customWidth="1"/>
    <col min="10220" max="10221" width="9.5" style="1" bestFit="1" customWidth="1"/>
    <col min="10222" max="10222" width="7.375" style="1" bestFit="1" customWidth="1"/>
    <col min="10223" max="10223" width="12.625" style="1" bestFit="1" customWidth="1"/>
    <col min="10224" max="10470" width="9" style="1"/>
    <col min="10471" max="10471" width="25.5" style="1" customWidth="1"/>
    <col min="10472" max="10472" width="8.5" style="1" bestFit="1" customWidth="1"/>
    <col min="10473" max="10473" width="9.5" style="1" bestFit="1" customWidth="1"/>
    <col min="10474" max="10474" width="6.75" style="1" bestFit="1" customWidth="1"/>
    <col min="10475" max="10475" width="22.25" style="1" bestFit="1" customWidth="1"/>
    <col min="10476" max="10477" width="9.5" style="1" bestFit="1" customWidth="1"/>
    <col min="10478" max="10478" width="7.375" style="1" bestFit="1" customWidth="1"/>
    <col min="10479" max="10479" width="12.625" style="1" bestFit="1" customWidth="1"/>
    <col min="10480" max="10726" width="9" style="1"/>
    <col min="10727" max="10727" width="25.5" style="1" customWidth="1"/>
    <col min="10728" max="10728" width="8.5" style="1" bestFit="1" customWidth="1"/>
    <col min="10729" max="10729" width="9.5" style="1" bestFit="1" customWidth="1"/>
    <col min="10730" max="10730" width="6.75" style="1" bestFit="1" customWidth="1"/>
    <col min="10731" max="10731" width="22.25" style="1" bestFit="1" customWidth="1"/>
    <col min="10732" max="10733" width="9.5" style="1" bestFit="1" customWidth="1"/>
    <col min="10734" max="10734" width="7.375" style="1" bestFit="1" customWidth="1"/>
    <col min="10735" max="10735" width="12.625" style="1" bestFit="1" customWidth="1"/>
    <col min="10736" max="10982" width="9" style="1"/>
    <col min="10983" max="10983" width="25.5" style="1" customWidth="1"/>
    <col min="10984" max="10984" width="8.5" style="1" bestFit="1" customWidth="1"/>
    <col min="10985" max="10985" width="9.5" style="1" bestFit="1" customWidth="1"/>
    <col min="10986" max="10986" width="6.75" style="1" bestFit="1" customWidth="1"/>
    <col min="10987" max="10987" width="22.25" style="1" bestFit="1" customWidth="1"/>
    <col min="10988" max="10989" width="9.5" style="1" bestFit="1" customWidth="1"/>
    <col min="10990" max="10990" width="7.375" style="1" bestFit="1" customWidth="1"/>
    <col min="10991" max="10991" width="12.625" style="1" bestFit="1" customWidth="1"/>
    <col min="10992" max="11238" width="9" style="1"/>
    <col min="11239" max="11239" width="25.5" style="1" customWidth="1"/>
    <col min="11240" max="11240" width="8.5" style="1" bestFit="1" customWidth="1"/>
    <col min="11241" max="11241" width="9.5" style="1" bestFit="1" customWidth="1"/>
    <col min="11242" max="11242" width="6.75" style="1" bestFit="1" customWidth="1"/>
    <col min="11243" max="11243" width="22.25" style="1" bestFit="1" customWidth="1"/>
    <col min="11244" max="11245" width="9.5" style="1" bestFit="1" customWidth="1"/>
    <col min="11246" max="11246" width="7.375" style="1" bestFit="1" customWidth="1"/>
    <col min="11247" max="11247" width="12.625" style="1" bestFit="1" customWidth="1"/>
    <col min="11248" max="11494" width="9" style="1"/>
    <col min="11495" max="11495" width="25.5" style="1" customWidth="1"/>
    <col min="11496" max="11496" width="8.5" style="1" bestFit="1" customWidth="1"/>
    <col min="11497" max="11497" width="9.5" style="1" bestFit="1" customWidth="1"/>
    <col min="11498" max="11498" width="6.75" style="1" bestFit="1" customWidth="1"/>
    <col min="11499" max="11499" width="22.25" style="1" bestFit="1" customWidth="1"/>
    <col min="11500" max="11501" width="9.5" style="1" bestFit="1" customWidth="1"/>
    <col min="11502" max="11502" width="7.375" style="1" bestFit="1" customWidth="1"/>
    <col min="11503" max="11503" width="12.625" style="1" bestFit="1" customWidth="1"/>
    <col min="11504" max="11750" width="9" style="1"/>
    <col min="11751" max="11751" width="25.5" style="1" customWidth="1"/>
    <col min="11752" max="11752" width="8.5" style="1" bestFit="1" customWidth="1"/>
    <col min="11753" max="11753" width="9.5" style="1" bestFit="1" customWidth="1"/>
    <col min="11754" max="11754" width="6.75" style="1" bestFit="1" customWidth="1"/>
    <col min="11755" max="11755" width="22.25" style="1" bestFit="1" customWidth="1"/>
    <col min="11756" max="11757" width="9.5" style="1" bestFit="1" customWidth="1"/>
    <col min="11758" max="11758" width="7.375" style="1" bestFit="1" customWidth="1"/>
    <col min="11759" max="11759" width="12.625" style="1" bestFit="1" customWidth="1"/>
    <col min="11760" max="12006" width="9" style="1"/>
    <col min="12007" max="12007" width="25.5" style="1" customWidth="1"/>
    <col min="12008" max="12008" width="8.5" style="1" bestFit="1" customWidth="1"/>
    <col min="12009" max="12009" width="9.5" style="1" bestFit="1" customWidth="1"/>
    <col min="12010" max="12010" width="6.75" style="1" bestFit="1" customWidth="1"/>
    <col min="12011" max="12011" width="22.25" style="1" bestFit="1" customWidth="1"/>
    <col min="12012" max="12013" width="9.5" style="1" bestFit="1" customWidth="1"/>
    <col min="12014" max="12014" width="7.375" style="1" bestFit="1" customWidth="1"/>
    <col min="12015" max="12015" width="12.625" style="1" bestFit="1" customWidth="1"/>
    <col min="12016" max="12262" width="9" style="1"/>
    <col min="12263" max="12263" width="25.5" style="1" customWidth="1"/>
    <col min="12264" max="12264" width="8.5" style="1" bestFit="1" customWidth="1"/>
    <col min="12265" max="12265" width="9.5" style="1" bestFit="1" customWidth="1"/>
    <col min="12266" max="12266" width="6.75" style="1" bestFit="1" customWidth="1"/>
    <col min="12267" max="12267" width="22.25" style="1" bestFit="1" customWidth="1"/>
    <col min="12268" max="12269" width="9.5" style="1" bestFit="1" customWidth="1"/>
    <col min="12270" max="12270" width="7.375" style="1" bestFit="1" customWidth="1"/>
    <col min="12271" max="12271" width="12.625" style="1" bestFit="1" customWidth="1"/>
    <col min="12272" max="12518" width="9" style="1"/>
    <col min="12519" max="12519" width="25.5" style="1" customWidth="1"/>
    <col min="12520" max="12520" width="8.5" style="1" bestFit="1" customWidth="1"/>
    <col min="12521" max="12521" width="9.5" style="1" bestFit="1" customWidth="1"/>
    <col min="12522" max="12522" width="6.75" style="1" bestFit="1" customWidth="1"/>
    <col min="12523" max="12523" width="22.25" style="1" bestFit="1" customWidth="1"/>
    <col min="12524" max="12525" width="9.5" style="1" bestFit="1" customWidth="1"/>
    <col min="12526" max="12526" width="7.375" style="1" bestFit="1" customWidth="1"/>
    <col min="12527" max="12527" width="12.625" style="1" bestFit="1" customWidth="1"/>
    <col min="12528" max="12774" width="9" style="1"/>
    <col min="12775" max="12775" width="25.5" style="1" customWidth="1"/>
    <col min="12776" max="12776" width="8.5" style="1" bestFit="1" customWidth="1"/>
    <col min="12777" max="12777" width="9.5" style="1" bestFit="1" customWidth="1"/>
    <col min="12778" max="12778" width="6.75" style="1" bestFit="1" customWidth="1"/>
    <col min="12779" max="12779" width="22.25" style="1" bestFit="1" customWidth="1"/>
    <col min="12780" max="12781" width="9.5" style="1" bestFit="1" customWidth="1"/>
    <col min="12782" max="12782" width="7.375" style="1" bestFit="1" customWidth="1"/>
    <col min="12783" max="12783" width="12.625" style="1" bestFit="1" customWidth="1"/>
    <col min="12784" max="13030" width="9" style="1"/>
    <col min="13031" max="13031" width="25.5" style="1" customWidth="1"/>
    <col min="13032" max="13032" width="8.5" style="1" bestFit="1" customWidth="1"/>
    <col min="13033" max="13033" width="9.5" style="1" bestFit="1" customWidth="1"/>
    <col min="13034" max="13034" width="6.75" style="1" bestFit="1" customWidth="1"/>
    <col min="13035" max="13035" width="22.25" style="1" bestFit="1" customWidth="1"/>
    <col min="13036" max="13037" width="9.5" style="1" bestFit="1" customWidth="1"/>
    <col min="13038" max="13038" width="7.375" style="1" bestFit="1" customWidth="1"/>
    <col min="13039" max="13039" width="12.625" style="1" bestFit="1" customWidth="1"/>
    <col min="13040" max="13286" width="9" style="1"/>
    <col min="13287" max="13287" width="25.5" style="1" customWidth="1"/>
    <col min="13288" max="13288" width="8.5" style="1" bestFit="1" customWidth="1"/>
    <col min="13289" max="13289" width="9.5" style="1" bestFit="1" customWidth="1"/>
    <col min="13290" max="13290" width="6.75" style="1" bestFit="1" customWidth="1"/>
    <col min="13291" max="13291" width="22.25" style="1" bestFit="1" customWidth="1"/>
    <col min="13292" max="13293" width="9.5" style="1" bestFit="1" customWidth="1"/>
    <col min="13294" max="13294" width="7.375" style="1" bestFit="1" customWidth="1"/>
    <col min="13295" max="13295" width="12.625" style="1" bestFit="1" customWidth="1"/>
    <col min="13296" max="13542" width="9" style="1"/>
    <col min="13543" max="13543" width="25.5" style="1" customWidth="1"/>
    <col min="13544" max="13544" width="8.5" style="1" bestFit="1" customWidth="1"/>
    <col min="13545" max="13545" width="9.5" style="1" bestFit="1" customWidth="1"/>
    <col min="13546" max="13546" width="6.75" style="1" bestFit="1" customWidth="1"/>
    <col min="13547" max="13547" width="22.25" style="1" bestFit="1" customWidth="1"/>
    <col min="13548" max="13549" width="9.5" style="1" bestFit="1" customWidth="1"/>
    <col min="13550" max="13550" width="7.375" style="1" bestFit="1" customWidth="1"/>
    <col min="13551" max="13551" width="12.625" style="1" bestFit="1" customWidth="1"/>
    <col min="13552" max="13798" width="9" style="1"/>
    <col min="13799" max="13799" width="25.5" style="1" customWidth="1"/>
    <col min="13800" max="13800" width="8.5" style="1" bestFit="1" customWidth="1"/>
    <col min="13801" max="13801" width="9.5" style="1" bestFit="1" customWidth="1"/>
    <col min="13802" max="13802" width="6.75" style="1" bestFit="1" customWidth="1"/>
    <col min="13803" max="13803" width="22.25" style="1" bestFit="1" customWidth="1"/>
    <col min="13804" max="13805" width="9.5" style="1" bestFit="1" customWidth="1"/>
    <col min="13806" max="13806" width="7.375" style="1" bestFit="1" customWidth="1"/>
    <col min="13807" max="13807" width="12.625" style="1" bestFit="1" customWidth="1"/>
    <col min="13808" max="14054" width="9" style="1"/>
    <col min="14055" max="14055" width="25.5" style="1" customWidth="1"/>
    <col min="14056" max="14056" width="8.5" style="1" bestFit="1" customWidth="1"/>
    <col min="14057" max="14057" width="9.5" style="1" bestFit="1" customWidth="1"/>
    <col min="14058" max="14058" width="6.75" style="1" bestFit="1" customWidth="1"/>
    <col min="14059" max="14059" width="22.25" style="1" bestFit="1" customWidth="1"/>
    <col min="14060" max="14061" width="9.5" style="1" bestFit="1" customWidth="1"/>
    <col min="14062" max="14062" width="7.375" style="1" bestFit="1" customWidth="1"/>
    <col min="14063" max="14063" width="12.625" style="1" bestFit="1" customWidth="1"/>
    <col min="14064" max="14310" width="9" style="1"/>
    <col min="14311" max="14311" width="25.5" style="1" customWidth="1"/>
    <col min="14312" max="14312" width="8.5" style="1" bestFit="1" customWidth="1"/>
    <col min="14313" max="14313" width="9.5" style="1" bestFit="1" customWidth="1"/>
    <col min="14314" max="14314" width="6.75" style="1" bestFit="1" customWidth="1"/>
    <col min="14315" max="14315" width="22.25" style="1" bestFit="1" customWidth="1"/>
    <col min="14316" max="14317" width="9.5" style="1" bestFit="1" customWidth="1"/>
    <col min="14318" max="14318" width="7.375" style="1" bestFit="1" customWidth="1"/>
    <col min="14319" max="14319" width="12.625" style="1" bestFit="1" customWidth="1"/>
    <col min="14320" max="14566" width="9" style="1"/>
    <col min="14567" max="14567" width="25.5" style="1" customWidth="1"/>
    <col min="14568" max="14568" width="8.5" style="1" bestFit="1" customWidth="1"/>
    <col min="14569" max="14569" width="9.5" style="1" bestFit="1" customWidth="1"/>
    <col min="14570" max="14570" width="6.75" style="1" bestFit="1" customWidth="1"/>
    <col min="14571" max="14571" width="22.25" style="1" bestFit="1" customWidth="1"/>
    <col min="14572" max="14573" width="9.5" style="1" bestFit="1" customWidth="1"/>
    <col min="14574" max="14574" width="7.375" style="1" bestFit="1" customWidth="1"/>
    <col min="14575" max="14575" width="12.625" style="1" bestFit="1" customWidth="1"/>
    <col min="14576" max="14822" width="9" style="1"/>
    <col min="14823" max="14823" width="25.5" style="1" customWidth="1"/>
    <col min="14824" max="14824" width="8.5" style="1" bestFit="1" customWidth="1"/>
    <col min="14825" max="14825" width="9.5" style="1" bestFit="1" customWidth="1"/>
    <col min="14826" max="14826" width="6.75" style="1" bestFit="1" customWidth="1"/>
    <col min="14827" max="14827" width="22.25" style="1" bestFit="1" customWidth="1"/>
    <col min="14828" max="14829" width="9.5" style="1" bestFit="1" customWidth="1"/>
    <col min="14830" max="14830" width="7.375" style="1" bestFit="1" customWidth="1"/>
    <col min="14831" max="14831" width="12.625" style="1" bestFit="1" customWidth="1"/>
    <col min="14832" max="15078" width="9" style="1"/>
    <col min="15079" max="15079" width="25.5" style="1" customWidth="1"/>
    <col min="15080" max="15080" width="8.5" style="1" bestFit="1" customWidth="1"/>
    <col min="15081" max="15081" width="9.5" style="1" bestFit="1" customWidth="1"/>
    <col min="15082" max="15082" width="6.75" style="1" bestFit="1" customWidth="1"/>
    <col min="15083" max="15083" width="22.25" style="1" bestFit="1" customWidth="1"/>
    <col min="15084" max="15085" width="9.5" style="1" bestFit="1" customWidth="1"/>
    <col min="15086" max="15086" width="7.375" style="1" bestFit="1" customWidth="1"/>
    <col min="15087" max="15087" width="12.625" style="1" bestFit="1" customWidth="1"/>
    <col min="15088" max="15334" width="9" style="1"/>
    <col min="15335" max="15335" width="25.5" style="1" customWidth="1"/>
    <col min="15336" max="15336" width="8.5" style="1" bestFit="1" customWidth="1"/>
    <col min="15337" max="15337" width="9.5" style="1" bestFit="1" customWidth="1"/>
    <col min="15338" max="15338" width="6.75" style="1" bestFit="1" customWidth="1"/>
    <col min="15339" max="15339" width="22.25" style="1" bestFit="1" customWidth="1"/>
    <col min="15340" max="15341" width="9.5" style="1" bestFit="1" customWidth="1"/>
    <col min="15342" max="15342" width="7.375" style="1" bestFit="1" customWidth="1"/>
    <col min="15343" max="15343" width="12.625" style="1" bestFit="1" customWidth="1"/>
    <col min="15344" max="15590" width="9" style="1"/>
    <col min="15591" max="15591" width="25.5" style="1" customWidth="1"/>
    <col min="15592" max="15592" width="8.5" style="1" bestFit="1" customWidth="1"/>
    <col min="15593" max="15593" width="9.5" style="1" bestFit="1" customWidth="1"/>
    <col min="15594" max="15594" width="6.75" style="1" bestFit="1" customWidth="1"/>
    <col min="15595" max="15595" width="22.25" style="1" bestFit="1" customWidth="1"/>
    <col min="15596" max="15597" width="9.5" style="1" bestFit="1" customWidth="1"/>
    <col min="15598" max="15598" width="7.375" style="1" bestFit="1" customWidth="1"/>
    <col min="15599" max="15599" width="12.625" style="1" bestFit="1" customWidth="1"/>
    <col min="15600" max="15846" width="9" style="1"/>
    <col min="15847" max="15847" width="25.5" style="1" customWidth="1"/>
    <col min="15848" max="15848" width="8.5" style="1" bestFit="1" customWidth="1"/>
    <col min="15849" max="15849" width="9.5" style="1" bestFit="1" customWidth="1"/>
    <col min="15850" max="15850" width="6.75" style="1" bestFit="1" customWidth="1"/>
    <col min="15851" max="15851" width="22.25" style="1" bestFit="1" customWidth="1"/>
    <col min="15852" max="15853" width="9.5" style="1" bestFit="1" customWidth="1"/>
    <col min="15854" max="15854" width="7.375" style="1" bestFit="1" customWidth="1"/>
    <col min="15855" max="15855" width="12.625" style="1" bestFit="1" customWidth="1"/>
    <col min="15856" max="16102" width="9" style="1"/>
    <col min="16103" max="16103" width="25.5" style="1" customWidth="1"/>
    <col min="16104" max="16104" width="8.5" style="1" bestFit="1" customWidth="1"/>
    <col min="16105" max="16105" width="9.5" style="1" bestFit="1" customWidth="1"/>
    <col min="16106" max="16106" width="6.75" style="1" bestFit="1" customWidth="1"/>
    <col min="16107" max="16107" width="22.25" style="1" bestFit="1" customWidth="1"/>
    <col min="16108" max="16109" width="9.5" style="1" bestFit="1" customWidth="1"/>
    <col min="16110" max="16110" width="7.375" style="1" bestFit="1" customWidth="1"/>
    <col min="16111" max="16111" width="12.625" style="1" bestFit="1" customWidth="1"/>
    <col min="16112" max="16384" width="9" style="1"/>
  </cols>
  <sheetData>
    <row r="1" spans="1:12" ht="24">
      <c r="A1" s="183" t="s">
        <v>494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2" s="5" customFormat="1" ht="18.75" customHeight="1">
      <c r="A2" s="2"/>
      <c r="B2" s="3"/>
      <c r="C2" s="3"/>
      <c r="D2" s="188"/>
      <c r="E2" s="188"/>
      <c r="F2" s="188"/>
      <c r="G2" s="4"/>
      <c r="H2" s="4"/>
      <c r="I2" s="189" t="s">
        <v>313</v>
      </c>
      <c r="J2" s="189"/>
    </row>
    <row r="3" spans="1:12" ht="20.25" customHeight="1">
      <c r="A3" s="186" t="s">
        <v>221</v>
      </c>
      <c r="B3" s="186"/>
      <c r="C3" s="186"/>
      <c r="D3" s="186"/>
      <c r="E3" s="186"/>
      <c r="F3" s="186" t="s">
        <v>1</v>
      </c>
      <c r="G3" s="186"/>
      <c r="H3" s="186"/>
      <c r="I3" s="186"/>
      <c r="J3" s="186"/>
    </row>
    <row r="4" spans="1:12" ht="20.25" customHeight="1">
      <c r="A4" s="7" t="s">
        <v>2</v>
      </c>
      <c r="B4" s="6" t="s">
        <v>77</v>
      </c>
      <c r="C4" s="6" t="s">
        <v>79</v>
      </c>
      <c r="D4" s="6" t="s">
        <v>81</v>
      </c>
      <c r="E4" s="6" t="s">
        <v>74</v>
      </c>
      <c r="F4" s="7" t="s">
        <v>2</v>
      </c>
      <c r="G4" s="6" t="s">
        <v>76</v>
      </c>
      <c r="H4" s="6" t="s">
        <v>78</v>
      </c>
      <c r="I4" s="6" t="s">
        <v>80</v>
      </c>
      <c r="J4" s="6" t="s">
        <v>74</v>
      </c>
    </row>
    <row r="5" spans="1:12" ht="20.25" customHeight="1">
      <c r="A5" s="9" t="s">
        <v>223</v>
      </c>
      <c r="B5" s="8">
        <f>B6+B12</f>
        <v>0</v>
      </c>
      <c r="C5" s="8">
        <f>C6+C12</f>
        <v>0</v>
      </c>
      <c r="D5" s="8">
        <f>D6+D12</f>
        <v>0</v>
      </c>
      <c r="E5" s="23"/>
      <c r="F5" s="9" t="s">
        <v>223</v>
      </c>
      <c r="G5" s="10">
        <f>G6+G11</f>
        <v>0</v>
      </c>
      <c r="H5" s="10">
        <f>H6+H11</f>
        <v>0</v>
      </c>
      <c r="I5" s="10">
        <f>I6+I11</f>
        <v>0</v>
      </c>
      <c r="J5" s="23"/>
      <c r="K5" s="1">
        <v>41630</v>
      </c>
      <c r="L5" s="1">
        <v>41630</v>
      </c>
    </row>
    <row r="6" spans="1:12" ht="20.25" customHeight="1">
      <c r="A6" s="38" t="s">
        <v>248</v>
      </c>
      <c r="B6" s="8"/>
      <c r="C6" s="8"/>
      <c r="D6" s="8"/>
      <c r="E6" s="23"/>
      <c r="F6" s="12" t="s">
        <v>311</v>
      </c>
      <c r="G6" s="10"/>
      <c r="H6" s="10"/>
      <c r="I6" s="10"/>
      <c r="J6" s="23"/>
      <c r="L6" s="1">
        <v>83</v>
      </c>
    </row>
    <row r="7" spans="1:12" ht="20.25" customHeight="1">
      <c r="A7" s="14"/>
      <c r="B7" s="13"/>
      <c r="C7" s="13"/>
      <c r="D7" s="13"/>
      <c r="E7" s="24"/>
      <c r="F7" s="14"/>
      <c r="G7" s="15"/>
      <c r="H7" s="15"/>
      <c r="I7" s="15"/>
      <c r="J7" s="24"/>
    </row>
    <row r="8" spans="1:12" ht="20.25" customHeight="1">
      <c r="A8" s="39"/>
      <c r="B8" s="13"/>
      <c r="C8" s="13"/>
      <c r="D8" s="13"/>
      <c r="E8" s="24"/>
      <c r="F8" s="14"/>
      <c r="G8" s="15"/>
      <c r="H8" s="15"/>
      <c r="I8" s="15"/>
      <c r="J8" s="24"/>
    </row>
    <row r="9" spans="1:12" ht="20.25" customHeight="1">
      <c r="A9" s="39"/>
      <c r="B9" s="13"/>
      <c r="C9" s="13"/>
      <c r="D9" s="13"/>
      <c r="E9" s="24"/>
      <c r="F9" s="14"/>
      <c r="G9" s="15"/>
      <c r="H9" s="15"/>
      <c r="I9" s="15"/>
      <c r="J9" s="24"/>
    </row>
    <row r="10" spans="1:12" ht="20.25" customHeight="1">
      <c r="A10" s="39"/>
      <c r="B10" s="13"/>
      <c r="C10" s="13"/>
      <c r="D10" s="13"/>
      <c r="E10" s="24"/>
      <c r="F10" s="14"/>
      <c r="G10" s="15"/>
      <c r="H10" s="15"/>
      <c r="I10" s="15"/>
      <c r="J10" s="24"/>
    </row>
    <row r="11" spans="1:12" ht="20.25" customHeight="1">
      <c r="A11" s="39"/>
      <c r="B11" s="13"/>
      <c r="C11" s="13"/>
      <c r="D11" s="13"/>
      <c r="E11" s="24"/>
      <c r="F11" s="22" t="s">
        <v>52</v>
      </c>
      <c r="G11" s="17"/>
      <c r="H11" s="17"/>
      <c r="I11" s="17"/>
      <c r="J11" s="23"/>
    </row>
    <row r="12" spans="1:12" ht="20.25" customHeight="1">
      <c r="A12" s="22" t="s">
        <v>51</v>
      </c>
      <c r="B12" s="8">
        <f>B13+B15</f>
        <v>0</v>
      </c>
      <c r="C12" s="8">
        <f>C13+C15</f>
        <v>0</v>
      </c>
      <c r="D12" s="8">
        <f>D13+D15</f>
        <v>0</v>
      </c>
      <c r="E12" s="23">
        <v>0</v>
      </c>
      <c r="F12" s="19" t="s">
        <v>54</v>
      </c>
      <c r="G12" s="18"/>
      <c r="H12" s="18"/>
      <c r="I12" s="18"/>
      <c r="J12" s="24"/>
      <c r="L12" s="1">
        <v>41547</v>
      </c>
    </row>
    <row r="13" spans="1:12" ht="20.25" customHeight="1">
      <c r="A13" s="41" t="s">
        <v>53</v>
      </c>
      <c r="B13" s="13">
        <f>SUM(B14:B14)</f>
        <v>0</v>
      </c>
      <c r="C13" s="13">
        <f>SUM(C14:C14)</f>
        <v>0</v>
      </c>
      <c r="D13" s="13">
        <f>SUM(D14:D14)</f>
        <v>0</v>
      </c>
      <c r="E13" s="24"/>
      <c r="F13" s="14" t="s">
        <v>56</v>
      </c>
      <c r="G13" s="18"/>
      <c r="H13" s="18"/>
      <c r="I13" s="18"/>
      <c r="J13" s="24"/>
      <c r="L13" s="1">
        <v>0</v>
      </c>
    </row>
    <row r="14" spans="1:12" ht="20.25" customHeight="1">
      <c r="A14" s="14" t="s">
        <v>59</v>
      </c>
      <c r="B14" s="13"/>
      <c r="C14" s="13"/>
      <c r="D14" s="13"/>
      <c r="E14" s="24"/>
      <c r="F14" s="19" t="s">
        <v>84</v>
      </c>
      <c r="G14" s="18"/>
      <c r="H14" s="18"/>
      <c r="I14" s="18"/>
      <c r="J14" s="24"/>
    </row>
    <row r="15" spans="1:12" ht="20.25" customHeight="1">
      <c r="A15" s="19" t="s">
        <v>315</v>
      </c>
      <c r="B15" s="13"/>
      <c r="C15" s="13"/>
      <c r="D15" s="13"/>
      <c r="E15" s="24"/>
      <c r="F15" s="19" t="s">
        <v>317</v>
      </c>
      <c r="G15" s="18"/>
      <c r="H15" s="18"/>
      <c r="I15" s="18"/>
      <c r="J15" s="23"/>
      <c r="L15" s="1">
        <v>40000</v>
      </c>
    </row>
    <row r="16" spans="1:12" ht="20.25" customHeight="1">
      <c r="A16" s="51" t="s">
        <v>236</v>
      </c>
      <c r="L16" s="1">
        <v>1547</v>
      </c>
    </row>
    <row r="17" spans="2:11" ht="20.25" customHeight="1">
      <c r="D17" s="16"/>
      <c r="K17" s="1">
        <v>1630</v>
      </c>
    </row>
    <row r="18" spans="2:11">
      <c r="B18" s="16"/>
      <c r="C18" s="16"/>
    </row>
    <row r="19" spans="2:11">
      <c r="G19" s="16"/>
      <c r="H19" s="16"/>
      <c r="I19" s="16"/>
    </row>
    <row r="20" spans="2:11">
      <c r="D20" s="16"/>
    </row>
    <row r="21" spans="2:11">
      <c r="D21" s="16"/>
    </row>
    <row r="24" spans="2:11">
      <c r="D24" s="16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7" firstPageNumber="5" orientation="portrait" useFirstPageNumber="1" r:id="rId1"/>
  <headerFooter alignWithMargins="0">
    <oddFooter>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showZeros="0" workbookViewId="0">
      <selection activeCell="M19" sqref="M19"/>
    </sheetView>
  </sheetViews>
  <sheetFormatPr defaultRowHeight="12.75"/>
  <cols>
    <col min="1" max="1" width="25.5" style="20" customWidth="1"/>
    <col min="2" max="4" width="11.875" style="89" customWidth="1"/>
    <col min="5" max="5" width="10" style="89" customWidth="1"/>
    <col min="6" max="6" width="10" style="137" customWidth="1"/>
    <col min="7" max="7" width="10.875" style="20" customWidth="1"/>
    <col min="8" max="257" width="9" style="20"/>
    <col min="258" max="258" width="25.5" style="20" customWidth="1"/>
    <col min="259" max="259" width="11.125" style="20" customWidth="1"/>
    <col min="260" max="260" width="10.75" style="20" customWidth="1"/>
    <col min="261" max="261" width="11.875" style="20" bestFit="1" customWidth="1"/>
    <col min="262" max="262" width="10" style="20" customWidth="1"/>
    <col min="263" max="263" width="10.875" style="20" customWidth="1"/>
    <col min="264" max="513" width="9" style="20"/>
    <col min="514" max="514" width="25.5" style="20" customWidth="1"/>
    <col min="515" max="515" width="11.125" style="20" customWidth="1"/>
    <col min="516" max="516" width="10.75" style="20" customWidth="1"/>
    <col min="517" max="517" width="11.875" style="20" bestFit="1" customWidth="1"/>
    <col min="518" max="518" width="10" style="20" customWidth="1"/>
    <col min="519" max="519" width="10.875" style="20" customWidth="1"/>
    <col min="520" max="769" width="9" style="20"/>
    <col min="770" max="770" width="25.5" style="20" customWidth="1"/>
    <col min="771" max="771" width="11.125" style="20" customWidth="1"/>
    <col min="772" max="772" width="10.75" style="20" customWidth="1"/>
    <col min="773" max="773" width="11.875" style="20" bestFit="1" customWidth="1"/>
    <col min="774" max="774" width="10" style="20" customWidth="1"/>
    <col min="775" max="775" width="10.875" style="20" customWidth="1"/>
    <col min="776" max="1025" width="9" style="20"/>
    <col min="1026" max="1026" width="25.5" style="20" customWidth="1"/>
    <col min="1027" max="1027" width="11.125" style="20" customWidth="1"/>
    <col min="1028" max="1028" width="10.75" style="20" customWidth="1"/>
    <col min="1029" max="1029" width="11.875" style="20" bestFit="1" customWidth="1"/>
    <col min="1030" max="1030" width="10" style="20" customWidth="1"/>
    <col min="1031" max="1031" width="10.875" style="20" customWidth="1"/>
    <col min="1032" max="1281" width="9" style="20"/>
    <col min="1282" max="1282" width="25.5" style="20" customWidth="1"/>
    <col min="1283" max="1283" width="11.125" style="20" customWidth="1"/>
    <col min="1284" max="1284" width="10.75" style="20" customWidth="1"/>
    <col min="1285" max="1285" width="11.875" style="20" bestFit="1" customWidth="1"/>
    <col min="1286" max="1286" width="10" style="20" customWidth="1"/>
    <col min="1287" max="1287" width="10.875" style="20" customWidth="1"/>
    <col min="1288" max="1537" width="9" style="20"/>
    <col min="1538" max="1538" width="25.5" style="20" customWidth="1"/>
    <col min="1539" max="1539" width="11.125" style="20" customWidth="1"/>
    <col min="1540" max="1540" width="10.75" style="20" customWidth="1"/>
    <col min="1541" max="1541" width="11.875" style="20" bestFit="1" customWidth="1"/>
    <col min="1542" max="1542" width="10" style="20" customWidth="1"/>
    <col min="1543" max="1543" width="10.875" style="20" customWidth="1"/>
    <col min="1544" max="1793" width="9" style="20"/>
    <col min="1794" max="1794" width="25.5" style="20" customWidth="1"/>
    <col min="1795" max="1795" width="11.125" style="20" customWidth="1"/>
    <col min="1796" max="1796" width="10.75" style="20" customWidth="1"/>
    <col min="1797" max="1797" width="11.875" style="20" bestFit="1" customWidth="1"/>
    <col min="1798" max="1798" width="10" style="20" customWidth="1"/>
    <col min="1799" max="1799" width="10.875" style="20" customWidth="1"/>
    <col min="1800" max="2049" width="9" style="20"/>
    <col min="2050" max="2050" width="25.5" style="20" customWidth="1"/>
    <col min="2051" max="2051" width="11.125" style="20" customWidth="1"/>
    <col min="2052" max="2052" width="10.75" style="20" customWidth="1"/>
    <col min="2053" max="2053" width="11.875" style="20" bestFit="1" customWidth="1"/>
    <col min="2054" max="2054" width="10" style="20" customWidth="1"/>
    <col min="2055" max="2055" width="10.875" style="20" customWidth="1"/>
    <col min="2056" max="2305" width="9" style="20"/>
    <col min="2306" max="2306" width="25.5" style="20" customWidth="1"/>
    <col min="2307" max="2307" width="11.125" style="20" customWidth="1"/>
    <col min="2308" max="2308" width="10.75" style="20" customWidth="1"/>
    <col min="2309" max="2309" width="11.875" style="20" bestFit="1" customWidth="1"/>
    <col min="2310" max="2310" width="10" style="20" customWidth="1"/>
    <col min="2311" max="2311" width="10.875" style="20" customWidth="1"/>
    <col min="2312" max="2561" width="9" style="20"/>
    <col min="2562" max="2562" width="25.5" style="20" customWidth="1"/>
    <col min="2563" max="2563" width="11.125" style="20" customWidth="1"/>
    <col min="2564" max="2564" width="10.75" style="20" customWidth="1"/>
    <col min="2565" max="2565" width="11.875" style="20" bestFit="1" customWidth="1"/>
    <col min="2566" max="2566" width="10" style="20" customWidth="1"/>
    <col min="2567" max="2567" width="10.875" style="20" customWidth="1"/>
    <col min="2568" max="2817" width="9" style="20"/>
    <col min="2818" max="2818" width="25.5" style="20" customWidth="1"/>
    <col min="2819" max="2819" width="11.125" style="20" customWidth="1"/>
    <col min="2820" max="2820" width="10.75" style="20" customWidth="1"/>
    <col min="2821" max="2821" width="11.875" style="20" bestFit="1" customWidth="1"/>
    <col min="2822" max="2822" width="10" style="20" customWidth="1"/>
    <col min="2823" max="2823" width="10.875" style="20" customWidth="1"/>
    <col min="2824" max="3073" width="9" style="20"/>
    <col min="3074" max="3074" width="25.5" style="20" customWidth="1"/>
    <col min="3075" max="3075" width="11.125" style="20" customWidth="1"/>
    <col min="3076" max="3076" width="10.75" style="20" customWidth="1"/>
    <col min="3077" max="3077" width="11.875" style="20" bestFit="1" customWidth="1"/>
    <col min="3078" max="3078" width="10" style="20" customWidth="1"/>
    <col min="3079" max="3079" width="10.875" style="20" customWidth="1"/>
    <col min="3080" max="3329" width="9" style="20"/>
    <col min="3330" max="3330" width="25.5" style="20" customWidth="1"/>
    <col min="3331" max="3331" width="11.125" style="20" customWidth="1"/>
    <col min="3332" max="3332" width="10.75" style="20" customWidth="1"/>
    <col min="3333" max="3333" width="11.875" style="20" bestFit="1" customWidth="1"/>
    <col min="3334" max="3334" width="10" style="20" customWidth="1"/>
    <col min="3335" max="3335" width="10.875" style="20" customWidth="1"/>
    <col min="3336" max="3585" width="9" style="20"/>
    <col min="3586" max="3586" width="25.5" style="20" customWidth="1"/>
    <col min="3587" max="3587" width="11.125" style="20" customWidth="1"/>
    <col min="3588" max="3588" width="10.75" style="20" customWidth="1"/>
    <col min="3589" max="3589" width="11.875" style="20" bestFit="1" customWidth="1"/>
    <col min="3590" max="3590" width="10" style="20" customWidth="1"/>
    <col min="3591" max="3591" width="10.875" style="20" customWidth="1"/>
    <col min="3592" max="3841" width="9" style="20"/>
    <col min="3842" max="3842" width="25.5" style="20" customWidth="1"/>
    <col min="3843" max="3843" width="11.125" style="20" customWidth="1"/>
    <col min="3844" max="3844" width="10.75" style="20" customWidth="1"/>
    <col min="3845" max="3845" width="11.875" style="20" bestFit="1" customWidth="1"/>
    <col min="3846" max="3846" width="10" style="20" customWidth="1"/>
    <col min="3847" max="3847" width="10.875" style="20" customWidth="1"/>
    <col min="3848" max="4097" width="9" style="20"/>
    <col min="4098" max="4098" width="25.5" style="20" customWidth="1"/>
    <col min="4099" max="4099" width="11.125" style="20" customWidth="1"/>
    <col min="4100" max="4100" width="10.75" style="20" customWidth="1"/>
    <col min="4101" max="4101" width="11.875" style="20" bestFit="1" customWidth="1"/>
    <col min="4102" max="4102" width="10" style="20" customWidth="1"/>
    <col min="4103" max="4103" width="10.875" style="20" customWidth="1"/>
    <col min="4104" max="4353" width="9" style="20"/>
    <col min="4354" max="4354" width="25.5" style="20" customWidth="1"/>
    <col min="4355" max="4355" width="11.125" style="20" customWidth="1"/>
    <col min="4356" max="4356" width="10.75" style="20" customWidth="1"/>
    <col min="4357" max="4357" width="11.875" style="20" bestFit="1" customWidth="1"/>
    <col min="4358" max="4358" width="10" style="20" customWidth="1"/>
    <col min="4359" max="4359" width="10.875" style="20" customWidth="1"/>
    <col min="4360" max="4609" width="9" style="20"/>
    <col min="4610" max="4610" width="25.5" style="20" customWidth="1"/>
    <col min="4611" max="4611" width="11.125" style="20" customWidth="1"/>
    <col min="4612" max="4612" width="10.75" style="20" customWidth="1"/>
    <col min="4613" max="4613" width="11.875" style="20" bestFit="1" customWidth="1"/>
    <col min="4614" max="4614" width="10" style="20" customWidth="1"/>
    <col min="4615" max="4615" width="10.875" style="20" customWidth="1"/>
    <col min="4616" max="4865" width="9" style="20"/>
    <col min="4866" max="4866" width="25.5" style="20" customWidth="1"/>
    <col min="4867" max="4867" width="11.125" style="20" customWidth="1"/>
    <col min="4868" max="4868" width="10.75" style="20" customWidth="1"/>
    <col min="4869" max="4869" width="11.875" style="20" bestFit="1" customWidth="1"/>
    <col min="4870" max="4870" width="10" style="20" customWidth="1"/>
    <col min="4871" max="4871" width="10.875" style="20" customWidth="1"/>
    <col min="4872" max="5121" width="9" style="20"/>
    <col min="5122" max="5122" width="25.5" style="20" customWidth="1"/>
    <col min="5123" max="5123" width="11.125" style="20" customWidth="1"/>
    <col min="5124" max="5124" width="10.75" style="20" customWidth="1"/>
    <col min="5125" max="5125" width="11.875" style="20" bestFit="1" customWidth="1"/>
    <col min="5126" max="5126" width="10" style="20" customWidth="1"/>
    <col min="5127" max="5127" width="10.875" style="20" customWidth="1"/>
    <col min="5128" max="5377" width="9" style="20"/>
    <col min="5378" max="5378" width="25.5" style="20" customWidth="1"/>
    <col min="5379" max="5379" width="11.125" style="20" customWidth="1"/>
    <col min="5380" max="5380" width="10.75" style="20" customWidth="1"/>
    <col min="5381" max="5381" width="11.875" style="20" bestFit="1" customWidth="1"/>
    <col min="5382" max="5382" width="10" style="20" customWidth="1"/>
    <col min="5383" max="5383" width="10.875" style="20" customWidth="1"/>
    <col min="5384" max="5633" width="9" style="20"/>
    <col min="5634" max="5634" width="25.5" style="20" customWidth="1"/>
    <col min="5635" max="5635" width="11.125" style="20" customWidth="1"/>
    <col min="5636" max="5636" width="10.75" style="20" customWidth="1"/>
    <col min="5637" max="5637" width="11.875" style="20" bestFit="1" customWidth="1"/>
    <col min="5638" max="5638" width="10" style="20" customWidth="1"/>
    <col min="5639" max="5639" width="10.875" style="20" customWidth="1"/>
    <col min="5640" max="5889" width="9" style="20"/>
    <col min="5890" max="5890" width="25.5" style="20" customWidth="1"/>
    <col min="5891" max="5891" width="11.125" style="20" customWidth="1"/>
    <col min="5892" max="5892" width="10.75" style="20" customWidth="1"/>
    <col min="5893" max="5893" width="11.875" style="20" bestFit="1" customWidth="1"/>
    <col min="5894" max="5894" width="10" style="20" customWidth="1"/>
    <col min="5895" max="5895" width="10.875" style="20" customWidth="1"/>
    <col min="5896" max="6145" width="9" style="20"/>
    <col min="6146" max="6146" width="25.5" style="20" customWidth="1"/>
    <col min="6147" max="6147" width="11.125" style="20" customWidth="1"/>
    <col min="6148" max="6148" width="10.75" style="20" customWidth="1"/>
    <col min="6149" max="6149" width="11.875" style="20" bestFit="1" customWidth="1"/>
    <col min="6150" max="6150" width="10" style="20" customWidth="1"/>
    <col min="6151" max="6151" width="10.875" style="20" customWidth="1"/>
    <col min="6152" max="6401" width="9" style="20"/>
    <col min="6402" max="6402" width="25.5" style="20" customWidth="1"/>
    <col min="6403" max="6403" width="11.125" style="20" customWidth="1"/>
    <col min="6404" max="6404" width="10.75" style="20" customWidth="1"/>
    <col min="6405" max="6405" width="11.875" style="20" bestFit="1" customWidth="1"/>
    <col min="6406" max="6406" width="10" style="20" customWidth="1"/>
    <col min="6407" max="6407" width="10.875" style="20" customWidth="1"/>
    <col min="6408" max="6657" width="9" style="20"/>
    <col min="6658" max="6658" width="25.5" style="20" customWidth="1"/>
    <col min="6659" max="6659" width="11.125" style="20" customWidth="1"/>
    <col min="6660" max="6660" width="10.75" style="20" customWidth="1"/>
    <col min="6661" max="6661" width="11.875" style="20" bestFit="1" customWidth="1"/>
    <col min="6662" max="6662" width="10" style="20" customWidth="1"/>
    <col min="6663" max="6663" width="10.875" style="20" customWidth="1"/>
    <col min="6664" max="6913" width="9" style="20"/>
    <col min="6914" max="6914" width="25.5" style="20" customWidth="1"/>
    <col min="6915" max="6915" width="11.125" style="20" customWidth="1"/>
    <col min="6916" max="6916" width="10.75" style="20" customWidth="1"/>
    <col min="6917" max="6917" width="11.875" style="20" bestFit="1" customWidth="1"/>
    <col min="6918" max="6918" width="10" style="20" customWidth="1"/>
    <col min="6919" max="6919" width="10.875" style="20" customWidth="1"/>
    <col min="6920" max="7169" width="9" style="20"/>
    <col min="7170" max="7170" width="25.5" style="20" customWidth="1"/>
    <col min="7171" max="7171" width="11.125" style="20" customWidth="1"/>
    <col min="7172" max="7172" width="10.75" style="20" customWidth="1"/>
    <col min="7173" max="7173" width="11.875" style="20" bestFit="1" customWidth="1"/>
    <col min="7174" max="7174" width="10" style="20" customWidth="1"/>
    <col min="7175" max="7175" width="10.875" style="20" customWidth="1"/>
    <col min="7176" max="7425" width="9" style="20"/>
    <col min="7426" max="7426" width="25.5" style="20" customWidth="1"/>
    <col min="7427" max="7427" width="11.125" style="20" customWidth="1"/>
    <col min="7428" max="7428" width="10.75" style="20" customWidth="1"/>
    <col min="7429" max="7429" width="11.875" style="20" bestFit="1" customWidth="1"/>
    <col min="7430" max="7430" width="10" style="20" customWidth="1"/>
    <col min="7431" max="7431" width="10.875" style="20" customWidth="1"/>
    <col min="7432" max="7681" width="9" style="20"/>
    <col min="7682" max="7682" width="25.5" style="20" customWidth="1"/>
    <col min="7683" max="7683" width="11.125" style="20" customWidth="1"/>
    <col min="7684" max="7684" width="10.75" style="20" customWidth="1"/>
    <col min="7685" max="7685" width="11.875" style="20" bestFit="1" customWidth="1"/>
    <col min="7686" max="7686" width="10" style="20" customWidth="1"/>
    <col min="7687" max="7687" width="10.875" style="20" customWidth="1"/>
    <col min="7688" max="7937" width="9" style="20"/>
    <col min="7938" max="7938" width="25.5" style="20" customWidth="1"/>
    <col min="7939" max="7939" width="11.125" style="20" customWidth="1"/>
    <col min="7940" max="7940" width="10.75" style="20" customWidth="1"/>
    <col min="7941" max="7941" width="11.875" style="20" bestFit="1" customWidth="1"/>
    <col min="7942" max="7942" width="10" style="20" customWidth="1"/>
    <col min="7943" max="7943" width="10.875" style="20" customWidth="1"/>
    <col min="7944" max="8193" width="9" style="20"/>
    <col min="8194" max="8194" width="25.5" style="20" customWidth="1"/>
    <col min="8195" max="8195" width="11.125" style="20" customWidth="1"/>
    <col min="8196" max="8196" width="10.75" style="20" customWidth="1"/>
    <col min="8197" max="8197" width="11.875" style="20" bestFit="1" customWidth="1"/>
    <col min="8198" max="8198" width="10" style="20" customWidth="1"/>
    <col min="8199" max="8199" width="10.875" style="20" customWidth="1"/>
    <col min="8200" max="8449" width="9" style="20"/>
    <col min="8450" max="8450" width="25.5" style="20" customWidth="1"/>
    <col min="8451" max="8451" width="11.125" style="20" customWidth="1"/>
    <col min="8452" max="8452" width="10.75" style="20" customWidth="1"/>
    <col min="8453" max="8453" width="11.875" style="20" bestFit="1" customWidth="1"/>
    <col min="8454" max="8454" width="10" style="20" customWidth="1"/>
    <col min="8455" max="8455" width="10.875" style="20" customWidth="1"/>
    <col min="8456" max="8705" width="9" style="20"/>
    <col min="8706" max="8706" width="25.5" style="20" customWidth="1"/>
    <col min="8707" max="8707" width="11.125" style="20" customWidth="1"/>
    <col min="8708" max="8708" width="10.75" style="20" customWidth="1"/>
    <col min="8709" max="8709" width="11.875" style="20" bestFit="1" customWidth="1"/>
    <col min="8710" max="8710" width="10" style="20" customWidth="1"/>
    <col min="8711" max="8711" width="10.875" style="20" customWidth="1"/>
    <col min="8712" max="8961" width="9" style="20"/>
    <col min="8962" max="8962" width="25.5" style="20" customWidth="1"/>
    <col min="8963" max="8963" width="11.125" style="20" customWidth="1"/>
    <col min="8964" max="8964" width="10.75" style="20" customWidth="1"/>
    <col min="8965" max="8965" width="11.875" style="20" bestFit="1" customWidth="1"/>
    <col min="8966" max="8966" width="10" style="20" customWidth="1"/>
    <col min="8967" max="8967" width="10.875" style="20" customWidth="1"/>
    <col min="8968" max="9217" width="9" style="20"/>
    <col min="9218" max="9218" width="25.5" style="20" customWidth="1"/>
    <col min="9219" max="9219" width="11.125" style="20" customWidth="1"/>
    <col min="9220" max="9220" width="10.75" style="20" customWidth="1"/>
    <col min="9221" max="9221" width="11.875" style="20" bestFit="1" customWidth="1"/>
    <col min="9222" max="9222" width="10" style="20" customWidth="1"/>
    <col min="9223" max="9223" width="10.875" style="20" customWidth="1"/>
    <col min="9224" max="9473" width="9" style="20"/>
    <col min="9474" max="9474" width="25.5" style="20" customWidth="1"/>
    <col min="9475" max="9475" width="11.125" style="20" customWidth="1"/>
    <col min="9476" max="9476" width="10.75" style="20" customWidth="1"/>
    <col min="9477" max="9477" width="11.875" style="20" bestFit="1" customWidth="1"/>
    <col min="9478" max="9478" width="10" style="20" customWidth="1"/>
    <col min="9479" max="9479" width="10.875" style="20" customWidth="1"/>
    <col min="9480" max="9729" width="9" style="20"/>
    <col min="9730" max="9730" width="25.5" style="20" customWidth="1"/>
    <col min="9731" max="9731" width="11.125" style="20" customWidth="1"/>
    <col min="9732" max="9732" width="10.75" style="20" customWidth="1"/>
    <col min="9733" max="9733" width="11.875" style="20" bestFit="1" customWidth="1"/>
    <col min="9734" max="9734" width="10" style="20" customWidth="1"/>
    <col min="9735" max="9735" width="10.875" style="20" customWidth="1"/>
    <col min="9736" max="9985" width="9" style="20"/>
    <col min="9986" max="9986" width="25.5" style="20" customWidth="1"/>
    <col min="9987" max="9987" width="11.125" style="20" customWidth="1"/>
    <col min="9988" max="9988" width="10.75" style="20" customWidth="1"/>
    <col min="9989" max="9989" width="11.875" style="20" bestFit="1" customWidth="1"/>
    <col min="9990" max="9990" width="10" style="20" customWidth="1"/>
    <col min="9991" max="9991" width="10.875" style="20" customWidth="1"/>
    <col min="9992" max="10241" width="9" style="20"/>
    <col min="10242" max="10242" width="25.5" style="20" customWidth="1"/>
    <col min="10243" max="10243" width="11.125" style="20" customWidth="1"/>
    <col min="10244" max="10244" width="10.75" style="20" customWidth="1"/>
    <col min="10245" max="10245" width="11.875" style="20" bestFit="1" customWidth="1"/>
    <col min="10246" max="10246" width="10" style="20" customWidth="1"/>
    <col min="10247" max="10247" width="10.875" style="20" customWidth="1"/>
    <col min="10248" max="10497" width="9" style="20"/>
    <col min="10498" max="10498" width="25.5" style="20" customWidth="1"/>
    <col min="10499" max="10499" width="11.125" style="20" customWidth="1"/>
    <col min="10500" max="10500" width="10.75" style="20" customWidth="1"/>
    <col min="10501" max="10501" width="11.875" style="20" bestFit="1" customWidth="1"/>
    <col min="10502" max="10502" width="10" style="20" customWidth="1"/>
    <col min="10503" max="10503" width="10.875" style="20" customWidth="1"/>
    <col min="10504" max="10753" width="9" style="20"/>
    <col min="10754" max="10754" width="25.5" style="20" customWidth="1"/>
    <col min="10755" max="10755" width="11.125" style="20" customWidth="1"/>
    <col min="10756" max="10756" width="10.75" style="20" customWidth="1"/>
    <col min="10757" max="10757" width="11.875" style="20" bestFit="1" customWidth="1"/>
    <col min="10758" max="10758" width="10" style="20" customWidth="1"/>
    <col min="10759" max="10759" width="10.875" style="20" customWidth="1"/>
    <col min="10760" max="11009" width="9" style="20"/>
    <col min="11010" max="11010" width="25.5" style="20" customWidth="1"/>
    <col min="11011" max="11011" width="11.125" style="20" customWidth="1"/>
    <col min="11012" max="11012" width="10.75" style="20" customWidth="1"/>
    <col min="11013" max="11013" width="11.875" style="20" bestFit="1" customWidth="1"/>
    <col min="11014" max="11014" width="10" style="20" customWidth="1"/>
    <col min="11015" max="11015" width="10.875" style="20" customWidth="1"/>
    <col min="11016" max="11265" width="9" style="20"/>
    <col min="11266" max="11266" width="25.5" style="20" customWidth="1"/>
    <col min="11267" max="11267" width="11.125" style="20" customWidth="1"/>
    <col min="11268" max="11268" width="10.75" style="20" customWidth="1"/>
    <col min="11269" max="11269" width="11.875" style="20" bestFit="1" customWidth="1"/>
    <col min="11270" max="11270" width="10" style="20" customWidth="1"/>
    <col min="11271" max="11271" width="10.875" style="20" customWidth="1"/>
    <col min="11272" max="11521" width="9" style="20"/>
    <col min="11522" max="11522" width="25.5" style="20" customWidth="1"/>
    <col min="11523" max="11523" width="11.125" style="20" customWidth="1"/>
    <col min="11524" max="11524" width="10.75" style="20" customWidth="1"/>
    <col min="11525" max="11525" width="11.875" style="20" bestFit="1" customWidth="1"/>
    <col min="11526" max="11526" width="10" style="20" customWidth="1"/>
    <col min="11527" max="11527" width="10.875" style="20" customWidth="1"/>
    <col min="11528" max="11777" width="9" style="20"/>
    <col min="11778" max="11778" width="25.5" style="20" customWidth="1"/>
    <col min="11779" max="11779" width="11.125" style="20" customWidth="1"/>
    <col min="11780" max="11780" width="10.75" style="20" customWidth="1"/>
    <col min="11781" max="11781" width="11.875" style="20" bestFit="1" customWidth="1"/>
    <col min="11782" max="11782" width="10" style="20" customWidth="1"/>
    <col min="11783" max="11783" width="10.875" style="20" customWidth="1"/>
    <col min="11784" max="12033" width="9" style="20"/>
    <col min="12034" max="12034" width="25.5" style="20" customWidth="1"/>
    <col min="12035" max="12035" width="11.125" style="20" customWidth="1"/>
    <col min="12036" max="12036" width="10.75" style="20" customWidth="1"/>
    <col min="12037" max="12037" width="11.875" style="20" bestFit="1" customWidth="1"/>
    <col min="12038" max="12038" width="10" style="20" customWidth="1"/>
    <col min="12039" max="12039" width="10.875" style="20" customWidth="1"/>
    <col min="12040" max="12289" width="9" style="20"/>
    <col min="12290" max="12290" width="25.5" style="20" customWidth="1"/>
    <col min="12291" max="12291" width="11.125" style="20" customWidth="1"/>
    <col min="12292" max="12292" width="10.75" style="20" customWidth="1"/>
    <col min="12293" max="12293" width="11.875" style="20" bestFit="1" customWidth="1"/>
    <col min="12294" max="12294" width="10" style="20" customWidth="1"/>
    <col min="12295" max="12295" width="10.875" style="20" customWidth="1"/>
    <col min="12296" max="12545" width="9" style="20"/>
    <col min="12546" max="12546" width="25.5" style="20" customWidth="1"/>
    <col min="12547" max="12547" width="11.125" style="20" customWidth="1"/>
    <col min="12548" max="12548" width="10.75" style="20" customWidth="1"/>
    <col min="12549" max="12549" width="11.875" style="20" bestFit="1" customWidth="1"/>
    <col min="12550" max="12550" width="10" style="20" customWidth="1"/>
    <col min="12551" max="12551" width="10.875" style="20" customWidth="1"/>
    <col min="12552" max="12801" width="9" style="20"/>
    <col min="12802" max="12802" width="25.5" style="20" customWidth="1"/>
    <col min="12803" max="12803" width="11.125" style="20" customWidth="1"/>
    <col min="12804" max="12804" width="10.75" style="20" customWidth="1"/>
    <col min="12805" max="12805" width="11.875" style="20" bestFit="1" customWidth="1"/>
    <col min="12806" max="12806" width="10" style="20" customWidth="1"/>
    <col min="12807" max="12807" width="10.875" style="20" customWidth="1"/>
    <col min="12808" max="13057" width="9" style="20"/>
    <col min="13058" max="13058" width="25.5" style="20" customWidth="1"/>
    <col min="13059" max="13059" width="11.125" style="20" customWidth="1"/>
    <col min="13060" max="13060" width="10.75" style="20" customWidth="1"/>
    <col min="13061" max="13061" width="11.875" style="20" bestFit="1" customWidth="1"/>
    <col min="13062" max="13062" width="10" style="20" customWidth="1"/>
    <col min="13063" max="13063" width="10.875" style="20" customWidth="1"/>
    <col min="13064" max="13313" width="9" style="20"/>
    <col min="13314" max="13314" width="25.5" style="20" customWidth="1"/>
    <col min="13315" max="13315" width="11.125" style="20" customWidth="1"/>
    <col min="13316" max="13316" width="10.75" style="20" customWidth="1"/>
    <col min="13317" max="13317" width="11.875" style="20" bestFit="1" customWidth="1"/>
    <col min="13318" max="13318" width="10" style="20" customWidth="1"/>
    <col min="13319" max="13319" width="10.875" style="20" customWidth="1"/>
    <col min="13320" max="13569" width="9" style="20"/>
    <col min="13570" max="13570" width="25.5" style="20" customWidth="1"/>
    <col min="13571" max="13571" width="11.125" style="20" customWidth="1"/>
    <col min="13572" max="13572" width="10.75" style="20" customWidth="1"/>
    <col min="13573" max="13573" width="11.875" style="20" bestFit="1" customWidth="1"/>
    <col min="13574" max="13574" width="10" style="20" customWidth="1"/>
    <col min="13575" max="13575" width="10.875" style="20" customWidth="1"/>
    <col min="13576" max="13825" width="9" style="20"/>
    <col min="13826" max="13826" width="25.5" style="20" customWidth="1"/>
    <col min="13827" max="13827" width="11.125" style="20" customWidth="1"/>
    <col min="13828" max="13828" width="10.75" style="20" customWidth="1"/>
    <col min="13829" max="13829" width="11.875" style="20" bestFit="1" customWidth="1"/>
    <col min="13830" max="13830" width="10" style="20" customWidth="1"/>
    <col min="13831" max="13831" width="10.875" style="20" customWidth="1"/>
    <col min="13832" max="14081" width="9" style="20"/>
    <col min="14082" max="14082" width="25.5" style="20" customWidth="1"/>
    <col min="14083" max="14083" width="11.125" style="20" customWidth="1"/>
    <col min="14084" max="14084" width="10.75" style="20" customWidth="1"/>
    <col min="14085" max="14085" width="11.875" style="20" bestFit="1" customWidth="1"/>
    <col min="14086" max="14086" width="10" style="20" customWidth="1"/>
    <col min="14087" max="14087" width="10.875" style="20" customWidth="1"/>
    <col min="14088" max="14337" width="9" style="20"/>
    <col min="14338" max="14338" width="25.5" style="20" customWidth="1"/>
    <col min="14339" max="14339" width="11.125" style="20" customWidth="1"/>
    <col min="14340" max="14340" width="10.75" style="20" customWidth="1"/>
    <col min="14341" max="14341" width="11.875" style="20" bestFit="1" customWidth="1"/>
    <col min="14342" max="14342" width="10" style="20" customWidth="1"/>
    <col min="14343" max="14343" width="10.875" style="20" customWidth="1"/>
    <col min="14344" max="14593" width="9" style="20"/>
    <col min="14594" max="14594" width="25.5" style="20" customWidth="1"/>
    <col min="14595" max="14595" width="11.125" style="20" customWidth="1"/>
    <col min="14596" max="14596" width="10.75" style="20" customWidth="1"/>
    <col min="14597" max="14597" width="11.875" style="20" bestFit="1" customWidth="1"/>
    <col min="14598" max="14598" width="10" style="20" customWidth="1"/>
    <col min="14599" max="14599" width="10.875" style="20" customWidth="1"/>
    <col min="14600" max="14849" width="9" style="20"/>
    <col min="14850" max="14850" width="25.5" style="20" customWidth="1"/>
    <col min="14851" max="14851" width="11.125" style="20" customWidth="1"/>
    <col min="14852" max="14852" width="10.75" style="20" customWidth="1"/>
    <col min="14853" max="14853" width="11.875" style="20" bestFit="1" customWidth="1"/>
    <col min="14854" max="14854" width="10" style="20" customWidth="1"/>
    <col min="14855" max="14855" width="10.875" style="20" customWidth="1"/>
    <col min="14856" max="15105" width="9" style="20"/>
    <col min="15106" max="15106" width="25.5" style="20" customWidth="1"/>
    <col min="15107" max="15107" width="11.125" style="20" customWidth="1"/>
    <col min="15108" max="15108" width="10.75" style="20" customWidth="1"/>
    <col min="15109" max="15109" width="11.875" style="20" bestFit="1" customWidth="1"/>
    <col min="15110" max="15110" width="10" style="20" customWidth="1"/>
    <col min="15111" max="15111" width="10.875" style="20" customWidth="1"/>
    <col min="15112" max="15361" width="9" style="20"/>
    <col min="15362" max="15362" width="25.5" style="20" customWidth="1"/>
    <col min="15363" max="15363" width="11.125" style="20" customWidth="1"/>
    <col min="15364" max="15364" width="10.75" style="20" customWidth="1"/>
    <col min="15365" max="15365" width="11.875" style="20" bestFit="1" customWidth="1"/>
    <col min="15366" max="15366" width="10" style="20" customWidth="1"/>
    <col min="15367" max="15367" width="10.875" style="20" customWidth="1"/>
    <col min="15368" max="15617" width="9" style="20"/>
    <col min="15618" max="15618" width="25.5" style="20" customWidth="1"/>
    <col min="15619" max="15619" width="11.125" style="20" customWidth="1"/>
    <col min="15620" max="15620" width="10.75" style="20" customWidth="1"/>
    <col min="15621" max="15621" width="11.875" style="20" bestFit="1" customWidth="1"/>
    <col min="15622" max="15622" width="10" style="20" customWidth="1"/>
    <col min="15623" max="15623" width="10.875" style="20" customWidth="1"/>
    <col min="15624" max="15873" width="9" style="20"/>
    <col min="15874" max="15874" width="25.5" style="20" customWidth="1"/>
    <col min="15875" max="15875" width="11.125" style="20" customWidth="1"/>
    <col min="15876" max="15876" width="10.75" style="20" customWidth="1"/>
    <col min="15877" max="15877" width="11.875" style="20" bestFit="1" customWidth="1"/>
    <col min="15878" max="15878" width="10" style="20" customWidth="1"/>
    <col min="15879" max="15879" width="10.875" style="20" customWidth="1"/>
    <col min="15880" max="16129" width="9" style="20"/>
    <col min="16130" max="16130" width="25.5" style="20" customWidth="1"/>
    <col min="16131" max="16131" width="11.125" style="20" customWidth="1"/>
    <col min="16132" max="16132" width="10.75" style="20" customWidth="1"/>
    <col min="16133" max="16133" width="11.875" style="20" bestFit="1" customWidth="1"/>
    <col min="16134" max="16134" width="10" style="20" customWidth="1"/>
    <col min="16135" max="16135" width="10.875" style="20" customWidth="1"/>
    <col min="16136" max="16384" width="9" style="20"/>
  </cols>
  <sheetData>
    <row r="1" spans="1:8" ht="23.25" customHeight="1">
      <c r="A1" s="190" t="s">
        <v>495</v>
      </c>
      <c r="B1" s="190"/>
      <c r="C1" s="190"/>
      <c r="D1" s="190"/>
      <c r="E1" s="190"/>
      <c r="F1" s="190"/>
      <c r="G1" s="190"/>
    </row>
    <row r="2" spans="1:8" ht="23.25" customHeight="1">
      <c r="A2" s="2"/>
      <c r="B2" s="61"/>
      <c r="C2" s="61"/>
      <c r="E2" s="61"/>
      <c r="F2" s="144"/>
      <c r="G2" s="21" t="s">
        <v>318</v>
      </c>
    </row>
    <row r="3" spans="1:8" ht="41.25" customHeight="1">
      <c r="A3" s="44" t="s">
        <v>66</v>
      </c>
      <c r="B3" s="180" t="s">
        <v>498</v>
      </c>
      <c r="C3" s="180" t="s">
        <v>499</v>
      </c>
      <c r="D3" s="90" t="s">
        <v>73</v>
      </c>
      <c r="E3" s="180" t="s">
        <v>496</v>
      </c>
      <c r="F3" s="133" t="s">
        <v>497</v>
      </c>
      <c r="G3" s="44" t="s">
        <v>67</v>
      </c>
    </row>
    <row r="4" spans="1:8" ht="27.95" customHeight="1">
      <c r="A4" s="45" t="s">
        <v>234</v>
      </c>
      <c r="B4" s="91">
        <f>SUM(B5:B6,B9)</f>
        <v>479263</v>
      </c>
      <c r="C4" s="91">
        <f>SUM(C5:C6,C9)</f>
        <v>479263</v>
      </c>
      <c r="D4" s="91">
        <f>B4-C4</f>
        <v>0</v>
      </c>
      <c r="E4" s="91">
        <f>E5+E6+E9</f>
        <v>488052.02</v>
      </c>
      <c r="F4" s="143">
        <f>B4-E4</f>
        <v>-8789.0200000000186</v>
      </c>
      <c r="G4" s="46"/>
      <c r="H4" s="55"/>
    </row>
    <row r="5" spans="1:8" ht="27.95" customHeight="1">
      <c r="A5" s="45" t="s">
        <v>68</v>
      </c>
      <c r="B5" s="91"/>
      <c r="C5" s="91"/>
      <c r="D5" s="91"/>
      <c r="E5" s="91"/>
      <c r="F5" s="143"/>
      <c r="G5" s="46"/>
      <c r="H5" s="55"/>
    </row>
    <row r="6" spans="1:8" ht="27.95" customHeight="1">
      <c r="A6" s="45" t="s">
        <v>69</v>
      </c>
      <c r="B6" s="91">
        <f>B7+B8</f>
        <v>150000</v>
      </c>
      <c r="C6" s="91">
        <f>C7+C8</f>
        <v>150000</v>
      </c>
      <c r="D6" s="91">
        <f t="shared" ref="D6" si="0">B6-C6</f>
        <v>0</v>
      </c>
      <c r="E6" s="91">
        <v>152721.01999999999</v>
      </c>
      <c r="F6" s="143">
        <f t="shared" ref="F6:F9" si="1">B6-E6</f>
        <v>-2721.0199999999895</v>
      </c>
      <c r="G6" s="46"/>
      <c r="H6" s="55"/>
    </row>
    <row r="7" spans="1:8" ht="27.95" customHeight="1">
      <c r="A7" s="45" t="s">
        <v>70</v>
      </c>
      <c r="B7" s="91"/>
      <c r="C7" s="91"/>
      <c r="D7" s="91"/>
      <c r="E7" s="91"/>
      <c r="F7" s="143">
        <f t="shared" si="1"/>
        <v>0</v>
      </c>
      <c r="G7" s="46"/>
      <c r="H7" s="55"/>
    </row>
    <row r="8" spans="1:8" ht="27.95" customHeight="1">
      <c r="A8" s="45" t="s">
        <v>71</v>
      </c>
      <c r="B8" s="91">
        <v>150000</v>
      </c>
      <c r="C8" s="91">
        <v>150000</v>
      </c>
      <c r="D8" s="91"/>
      <c r="E8" s="91">
        <v>152721.01999999999</v>
      </c>
      <c r="F8" s="143">
        <f t="shared" si="1"/>
        <v>-2721.0199999999895</v>
      </c>
      <c r="G8" s="46"/>
      <c r="H8" s="55"/>
    </row>
    <row r="9" spans="1:8" ht="27.95" customHeight="1">
      <c r="A9" s="45" t="s">
        <v>72</v>
      </c>
      <c r="B9" s="91">
        <v>329263</v>
      </c>
      <c r="C9" s="91">
        <v>329263</v>
      </c>
      <c r="D9" s="91"/>
      <c r="E9" s="91">
        <v>335331</v>
      </c>
      <c r="F9" s="143">
        <f t="shared" si="1"/>
        <v>-6068</v>
      </c>
      <c r="G9" s="46"/>
      <c r="H9" s="55"/>
    </row>
    <row r="17" spans="11:17">
      <c r="K17" s="21"/>
      <c r="Q17" s="21"/>
    </row>
    <row r="18" spans="11:17">
      <c r="K18" s="21"/>
      <c r="N18" s="21"/>
      <c r="P18" s="21"/>
      <c r="Q18" s="21"/>
    </row>
    <row r="19" spans="11:17">
      <c r="K19" s="21"/>
    </row>
  </sheetData>
  <mergeCells count="1">
    <mergeCell ref="A1:G1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firstPageNumber="6" orientation="portrait" useFirstPageNumber="1" r:id="rId1"/>
  <headerFooter alignWithMargins="0">
    <oddFooter>第 &amp;P 页</oddFooter>
  </headerFooter>
  <ignoredErrors>
    <ignoredError sqref="D4 D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B146"/>
  <sheetViews>
    <sheetView workbookViewId="0">
      <selection activeCell="M19" sqref="M19"/>
    </sheetView>
  </sheetViews>
  <sheetFormatPr defaultRowHeight="13.5"/>
  <cols>
    <col min="1" max="1" width="57" customWidth="1"/>
    <col min="2" max="2" width="17.75" customWidth="1"/>
  </cols>
  <sheetData>
    <row r="1" spans="1:2" ht="24">
      <c r="A1" s="191" t="s">
        <v>500</v>
      </c>
      <c r="B1" s="191"/>
    </row>
    <row r="2" spans="1:2" ht="21" customHeight="1">
      <c r="A2" s="25"/>
      <c r="B2" s="28" t="s">
        <v>314</v>
      </c>
    </row>
    <row r="3" spans="1:2" s="57" customFormat="1" ht="20.100000000000001" customHeight="1">
      <c r="A3" s="175" t="s">
        <v>204</v>
      </c>
      <c r="B3" s="175" t="s">
        <v>220</v>
      </c>
    </row>
    <row r="4" spans="1:2" s="57" customFormat="1" ht="18" customHeight="1">
      <c r="A4" s="131" t="s">
        <v>215</v>
      </c>
      <c r="B4" s="140">
        <v>107054228.3</v>
      </c>
    </row>
    <row r="5" spans="1:2" s="57" customFormat="1" ht="18" customHeight="1">
      <c r="A5" s="141" t="s">
        <v>9</v>
      </c>
      <c r="B5" s="135">
        <v>17283683.629999999</v>
      </c>
    </row>
    <row r="6" spans="1:2" s="57" customFormat="1" ht="18" customHeight="1">
      <c r="A6" s="141" t="s">
        <v>329</v>
      </c>
      <c r="B6" s="140">
        <v>1199101.31</v>
      </c>
    </row>
    <row r="7" spans="1:2" s="57" customFormat="1" ht="18" customHeight="1">
      <c r="A7" s="141" t="s">
        <v>330</v>
      </c>
      <c r="B7" s="140">
        <v>430437.29</v>
      </c>
    </row>
    <row r="8" spans="1:2" s="57" customFormat="1" ht="18" customHeight="1">
      <c r="A8" s="141" t="s">
        <v>331</v>
      </c>
      <c r="B8" s="140">
        <v>567738.52</v>
      </c>
    </row>
    <row r="9" spans="1:2" s="57" customFormat="1" ht="18" customHeight="1">
      <c r="A9" s="141" t="s">
        <v>332</v>
      </c>
      <c r="B9" s="140">
        <v>72000</v>
      </c>
    </row>
    <row r="10" spans="1:2" s="57" customFormat="1" ht="18" customHeight="1">
      <c r="A10" s="141" t="s">
        <v>333</v>
      </c>
      <c r="B10" s="140">
        <v>128925.5</v>
      </c>
    </row>
    <row r="11" spans="1:2">
      <c r="A11" s="141" t="s">
        <v>501</v>
      </c>
      <c r="B11" s="140">
        <v>110360</v>
      </c>
    </row>
    <row r="12" spans="1:2">
      <c r="A12" s="141" t="s">
        <v>502</v>
      </c>
      <c r="B12" s="140">
        <v>50400</v>
      </c>
    </row>
    <row r="13" spans="1:2">
      <c r="A13" s="141" t="s">
        <v>503</v>
      </c>
      <c r="B13" s="140">
        <v>59960</v>
      </c>
    </row>
    <row r="14" spans="1:2">
      <c r="A14" s="141" t="s">
        <v>334</v>
      </c>
      <c r="B14" s="140">
        <v>8958135.5199999996</v>
      </c>
    </row>
    <row r="15" spans="1:2">
      <c r="A15" s="141" t="s">
        <v>330</v>
      </c>
      <c r="B15" s="140">
        <v>5995443.2800000003</v>
      </c>
    </row>
    <row r="16" spans="1:2">
      <c r="A16" s="141" t="s">
        <v>331</v>
      </c>
      <c r="B16" s="140">
        <v>2962692.24</v>
      </c>
    </row>
    <row r="17" spans="1:2">
      <c r="A17" s="141" t="s">
        <v>335</v>
      </c>
      <c r="B17" s="140">
        <v>120632</v>
      </c>
    </row>
    <row r="18" spans="1:2">
      <c r="A18" s="141" t="s">
        <v>336</v>
      </c>
      <c r="B18" s="140">
        <v>120632</v>
      </c>
    </row>
    <row r="19" spans="1:2">
      <c r="A19" s="141" t="s">
        <v>337</v>
      </c>
      <c r="B19" s="140">
        <v>1346878.66</v>
      </c>
    </row>
    <row r="20" spans="1:2">
      <c r="A20" s="141" t="s">
        <v>330</v>
      </c>
      <c r="B20" s="140">
        <v>1069348.08</v>
      </c>
    </row>
    <row r="21" spans="1:2">
      <c r="A21" s="141" t="s">
        <v>331</v>
      </c>
      <c r="B21" s="140">
        <v>277530.58</v>
      </c>
    </row>
    <row r="22" spans="1:2">
      <c r="A22" s="141" t="s">
        <v>338</v>
      </c>
      <c r="B22" s="140">
        <v>251872.92</v>
      </c>
    </row>
    <row r="23" spans="1:2">
      <c r="A23" s="141" t="s">
        <v>339</v>
      </c>
      <c r="B23" s="140">
        <v>251872.92</v>
      </c>
    </row>
    <row r="24" spans="1:2">
      <c r="A24" s="141" t="s">
        <v>340</v>
      </c>
      <c r="B24" s="140">
        <v>358241.41</v>
      </c>
    </row>
    <row r="25" spans="1:2">
      <c r="A25" s="141" t="s">
        <v>330</v>
      </c>
      <c r="B25" s="140">
        <v>239541.41</v>
      </c>
    </row>
    <row r="26" spans="1:2">
      <c r="A26" s="141" t="s">
        <v>331</v>
      </c>
      <c r="B26" s="140">
        <v>118700</v>
      </c>
    </row>
    <row r="27" spans="1:2">
      <c r="A27" s="141" t="s">
        <v>341</v>
      </c>
      <c r="B27" s="140">
        <v>40000</v>
      </c>
    </row>
    <row r="28" spans="1:2">
      <c r="A28" s="141" t="s">
        <v>342</v>
      </c>
      <c r="B28" s="140">
        <v>40000</v>
      </c>
    </row>
    <row r="29" spans="1:2">
      <c r="A29" s="141" t="s">
        <v>343</v>
      </c>
      <c r="B29" s="140">
        <v>1193093</v>
      </c>
    </row>
    <row r="30" spans="1:2">
      <c r="A30" s="141" t="s">
        <v>344</v>
      </c>
      <c r="B30" s="140">
        <v>1193093</v>
      </c>
    </row>
    <row r="31" spans="1:2">
      <c r="A31" s="141" t="s">
        <v>345</v>
      </c>
      <c r="B31" s="140">
        <v>968774.2</v>
      </c>
    </row>
    <row r="32" spans="1:2">
      <c r="A32" s="141" t="s">
        <v>330</v>
      </c>
      <c r="B32" s="140">
        <v>968774.2</v>
      </c>
    </row>
    <row r="33" spans="1:2">
      <c r="A33" s="141" t="s">
        <v>346</v>
      </c>
      <c r="B33" s="140">
        <v>1939649.02</v>
      </c>
    </row>
    <row r="34" spans="1:2">
      <c r="A34" s="141" t="s">
        <v>347</v>
      </c>
      <c r="B34" s="140">
        <v>1939649.02</v>
      </c>
    </row>
    <row r="35" spans="1:2">
      <c r="A35" s="141" t="s">
        <v>348</v>
      </c>
      <c r="B35" s="140">
        <v>80000</v>
      </c>
    </row>
    <row r="36" spans="1:2">
      <c r="A36" s="141" t="s">
        <v>504</v>
      </c>
      <c r="B36" s="140">
        <v>80000</v>
      </c>
    </row>
    <row r="37" spans="1:2">
      <c r="A37" s="141" t="s">
        <v>349</v>
      </c>
      <c r="B37" s="140">
        <v>716945.59</v>
      </c>
    </row>
    <row r="38" spans="1:2">
      <c r="A38" s="141" t="s">
        <v>330</v>
      </c>
      <c r="B38" s="140">
        <v>610545.59</v>
      </c>
    </row>
    <row r="39" spans="1:2">
      <c r="A39" s="141" t="s">
        <v>331</v>
      </c>
      <c r="B39" s="140">
        <v>98000</v>
      </c>
    </row>
    <row r="40" spans="1:2">
      <c r="A40" s="141" t="s">
        <v>350</v>
      </c>
      <c r="B40" s="140">
        <v>8400</v>
      </c>
    </row>
    <row r="41" spans="1:2">
      <c r="A41" s="141" t="s">
        <v>11</v>
      </c>
      <c r="B41" s="140">
        <v>342570.82</v>
      </c>
    </row>
    <row r="42" spans="1:2">
      <c r="A42" s="141" t="s">
        <v>351</v>
      </c>
      <c r="B42" s="140">
        <v>342570.82</v>
      </c>
    </row>
    <row r="43" spans="1:2">
      <c r="A43" s="141" t="s">
        <v>352</v>
      </c>
      <c r="B43" s="140">
        <v>268395.82</v>
      </c>
    </row>
    <row r="44" spans="1:2">
      <c r="A44" s="141" t="s">
        <v>353</v>
      </c>
      <c r="B44" s="140">
        <v>74175</v>
      </c>
    </row>
    <row r="45" spans="1:2">
      <c r="A45" s="141" t="s">
        <v>13</v>
      </c>
      <c r="B45" s="140">
        <v>8791823.9299999997</v>
      </c>
    </row>
    <row r="46" spans="1:2">
      <c r="A46" s="141" t="s">
        <v>354</v>
      </c>
      <c r="B46" s="140">
        <v>588449.88</v>
      </c>
    </row>
    <row r="47" spans="1:2">
      <c r="A47" s="141" t="s">
        <v>330</v>
      </c>
      <c r="B47" s="140">
        <v>172159.4</v>
      </c>
    </row>
    <row r="48" spans="1:2">
      <c r="A48" s="141" t="s">
        <v>331</v>
      </c>
      <c r="B48" s="140">
        <v>85970</v>
      </c>
    </row>
    <row r="49" spans="1:2">
      <c r="A49" s="141" t="s">
        <v>355</v>
      </c>
      <c r="B49" s="140">
        <v>114533.84</v>
      </c>
    </row>
    <row r="50" spans="1:2">
      <c r="A50" s="141" t="s">
        <v>356</v>
      </c>
      <c r="B50" s="140">
        <v>215786.64</v>
      </c>
    </row>
    <row r="51" spans="1:2">
      <c r="A51" s="141" t="s">
        <v>357</v>
      </c>
      <c r="B51" s="140">
        <v>8203374.0499999998</v>
      </c>
    </row>
    <row r="52" spans="1:2">
      <c r="A52" s="141" t="s">
        <v>358</v>
      </c>
      <c r="B52" s="140">
        <v>8203374.0499999998</v>
      </c>
    </row>
    <row r="53" spans="1:2">
      <c r="A53" s="141" t="s">
        <v>246</v>
      </c>
      <c r="B53" s="140">
        <v>4360930.3899999997</v>
      </c>
    </row>
    <row r="54" spans="1:2">
      <c r="A54" s="141" t="s">
        <v>359</v>
      </c>
      <c r="B54" s="140">
        <v>4360930.3899999997</v>
      </c>
    </row>
    <row r="55" spans="1:2">
      <c r="A55" s="141" t="s">
        <v>360</v>
      </c>
      <c r="B55" s="140">
        <v>4360930.3899999997</v>
      </c>
    </row>
    <row r="56" spans="1:2">
      <c r="A56" s="141" t="s">
        <v>21</v>
      </c>
      <c r="B56" s="135">
        <v>31778511.399999999</v>
      </c>
    </row>
    <row r="57" spans="1:2">
      <c r="A57" s="138" t="s">
        <v>361</v>
      </c>
      <c r="B57" s="140">
        <v>1691019.82</v>
      </c>
    </row>
    <row r="58" spans="1:2">
      <c r="A58" s="141" t="s">
        <v>362</v>
      </c>
      <c r="B58" s="140">
        <v>1691019.82</v>
      </c>
    </row>
    <row r="59" spans="1:2">
      <c r="A59" s="141" t="s">
        <v>363</v>
      </c>
      <c r="B59" s="135">
        <v>20700341.02</v>
      </c>
    </row>
    <row r="60" spans="1:2">
      <c r="A60" s="141" t="s">
        <v>330</v>
      </c>
      <c r="B60" s="140">
        <v>561727.81000000006</v>
      </c>
    </row>
    <row r="61" spans="1:2">
      <c r="A61" s="141" t="s">
        <v>331</v>
      </c>
      <c r="B61" s="140">
        <v>1498907.65</v>
      </c>
    </row>
    <row r="62" spans="1:2">
      <c r="A62" s="141" t="s">
        <v>505</v>
      </c>
      <c r="B62" s="140">
        <v>18605786.559999999</v>
      </c>
    </row>
    <row r="63" spans="1:2">
      <c r="A63" s="141" t="s">
        <v>364</v>
      </c>
      <c r="B63" s="140">
        <v>33919</v>
      </c>
    </row>
    <row r="64" spans="1:2">
      <c r="A64" s="141" t="s">
        <v>506</v>
      </c>
      <c r="B64" s="140">
        <v>1706694.28</v>
      </c>
    </row>
    <row r="65" spans="1:2">
      <c r="A65" s="141" t="s">
        <v>365</v>
      </c>
      <c r="B65" s="140">
        <v>820907.52000000002</v>
      </c>
    </row>
    <row r="66" spans="1:2">
      <c r="A66" s="141" t="s">
        <v>366</v>
      </c>
      <c r="B66" s="140">
        <v>410453.76000000001</v>
      </c>
    </row>
    <row r="67" spans="1:2">
      <c r="A67" s="141" t="s">
        <v>507</v>
      </c>
      <c r="B67" s="140">
        <v>475333</v>
      </c>
    </row>
    <row r="68" spans="1:2">
      <c r="A68" s="141" t="s">
        <v>367</v>
      </c>
      <c r="B68" s="140">
        <v>2401062.3199999998</v>
      </c>
    </row>
    <row r="69" spans="1:2">
      <c r="A69" s="141" t="s">
        <v>368</v>
      </c>
      <c r="B69" s="140">
        <v>427000</v>
      </c>
    </row>
    <row r="70" spans="1:2">
      <c r="A70" s="141" t="s">
        <v>369</v>
      </c>
      <c r="B70" s="140">
        <v>980000</v>
      </c>
    </row>
    <row r="71" spans="1:2">
      <c r="A71" s="141" t="s">
        <v>370</v>
      </c>
      <c r="B71" s="140">
        <v>115392</v>
      </c>
    </row>
    <row r="72" spans="1:2">
      <c r="A72" s="141" t="s">
        <v>371</v>
      </c>
      <c r="B72" s="140">
        <v>294181.40000000002</v>
      </c>
    </row>
    <row r="73" spans="1:2">
      <c r="A73" s="141" t="s">
        <v>372</v>
      </c>
      <c r="B73" s="140">
        <v>584488.92000000004</v>
      </c>
    </row>
    <row r="74" spans="1:2">
      <c r="A74" s="141" t="s">
        <v>373</v>
      </c>
      <c r="B74" s="140">
        <v>377811.49</v>
      </c>
    </row>
    <row r="75" spans="1:2">
      <c r="A75" s="141" t="s">
        <v>374</v>
      </c>
      <c r="B75" s="140">
        <v>269052.2</v>
      </c>
    </row>
    <row r="76" spans="1:2">
      <c r="A76" s="141" t="s">
        <v>375</v>
      </c>
      <c r="B76" s="140">
        <v>108759.29</v>
      </c>
    </row>
    <row r="77" spans="1:2">
      <c r="A77" s="141" t="s">
        <v>376</v>
      </c>
      <c r="B77" s="140">
        <v>867080</v>
      </c>
    </row>
    <row r="78" spans="1:2">
      <c r="A78" s="141" t="s">
        <v>377</v>
      </c>
      <c r="B78" s="140">
        <v>867080</v>
      </c>
    </row>
    <row r="79" spans="1:2">
      <c r="A79" s="141" t="s">
        <v>378</v>
      </c>
      <c r="B79" s="140">
        <v>413974.08</v>
      </c>
    </row>
    <row r="80" spans="1:2">
      <c r="A80" s="141" t="s">
        <v>379</v>
      </c>
      <c r="B80" s="140">
        <v>14175</v>
      </c>
    </row>
    <row r="81" spans="1:2">
      <c r="A81" s="141" t="s">
        <v>380</v>
      </c>
      <c r="B81" s="140">
        <v>348699.08</v>
      </c>
    </row>
    <row r="82" spans="1:2">
      <c r="A82" s="141" t="s">
        <v>381</v>
      </c>
      <c r="B82" s="140">
        <v>51100</v>
      </c>
    </row>
    <row r="83" spans="1:2">
      <c r="A83" s="141" t="s">
        <v>382</v>
      </c>
      <c r="B83" s="140">
        <v>2636537</v>
      </c>
    </row>
    <row r="84" spans="1:2">
      <c r="A84" s="141" t="s">
        <v>383</v>
      </c>
      <c r="B84" s="140">
        <v>2636537</v>
      </c>
    </row>
    <row r="85" spans="1:2">
      <c r="A85" s="141" t="s">
        <v>384</v>
      </c>
      <c r="B85" s="140">
        <v>234300</v>
      </c>
    </row>
    <row r="86" spans="1:2">
      <c r="A86" s="141" t="s">
        <v>385</v>
      </c>
      <c r="B86" s="140">
        <v>234300</v>
      </c>
    </row>
    <row r="87" spans="1:2">
      <c r="A87" s="141" t="s">
        <v>386</v>
      </c>
      <c r="B87" s="140">
        <v>34652</v>
      </c>
    </row>
    <row r="88" spans="1:2">
      <c r="A88" s="141" t="s">
        <v>387</v>
      </c>
      <c r="B88" s="140">
        <v>34652</v>
      </c>
    </row>
    <row r="89" spans="1:2">
      <c r="A89" s="141" t="s">
        <v>388</v>
      </c>
      <c r="B89" s="140">
        <v>37919.54</v>
      </c>
    </row>
    <row r="90" spans="1:2">
      <c r="A90" s="141" t="s">
        <v>389</v>
      </c>
      <c r="B90" s="140">
        <v>37919.54</v>
      </c>
    </row>
    <row r="91" spans="1:2">
      <c r="A91" s="141" t="s">
        <v>390</v>
      </c>
      <c r="B91" s="140">
        <v>677119.85</v>
      </c>
    </row>
    <row r="92" spans="1:2">
      <c r="A92" s="141" t="s">
        <v>391</v>
      </c>
      <c r="B92" s="140">
        <v>284168.63</v>
      </c>
    </row>
    <row r="93" spans="1:2">
      <c r="A93" s="141" t="s">
        <v>392</v>
      </c>
      <c r="B93" s="140">
        <v>392951.22</v>
      </c>
    </row>
    <row r="94" spans="1:2">
      <c r="A94" s="141" t="s">
        <v>393</v>
      </c>
      <c r="B94" s="140">
        <v>8953211.2899999991</v>
      </c>
    </row>
    <row r="95" spans="1:2">
      <c r="A95" s="141" t="s">
        <v>394</v>
      </c>
      <c r="B95" s="140">
        <v>5715971.9699999997</v>
      </c>
    </row>
    <row r="96" spans="1:2">
      <c r="A96" s="141" t="s">
        <v>508</v>
      </c>
      <c r="B96" s="140">
        <v>5715971.9699999997</v>
      </c>
    </row>
    <row r="97" spans="1:2">
      <c r="A97" s="141" t="s">
        <v>395</v>
      </c>
      <c r="B97" s="140">
        <v>2369366.41</v>
      </c>
    </row>
    <row r="98" spans="1:2">
      <c r="A98" s="141" t="s">
        <v>396</v>
      </c>
      <c r="B98" s="140">
        <v>2174440</v>
      </c>
    </row>
    <row r="99" spans="1:2">
      <c r="A99" s="141" t="s">
        <v>397</v>
      </c>
      <c r="B99" s="140">
        <v>194926.41</v>
      </c>
    </row>
    <row r="100" spans="1:2">
      <c r="A100" s="141" t="s">
        <v>398</v>
      </c>
      <c r="B100" s="140">
        <v>693412.91</v>
      </c>
    </row>
    <row r="101" spans="1:2">
      <c r="A101" s="141" t="s">
        <v>399</v>
      </c>
      <c r="B101" s="140">
        <v>456147.35</v>
      </c>
    </row>
    <row r="102" spans="1:2">
      <c r="A102" s="141" t="s">
        <v>400</v>
      </c>
      <c r="B102" s="140">
        <v>237265.56</v>
      </c>
    </row>
    <row r="103" spans="1:2">
      <c r="A103" s="141" t="s">
        <v>401</v>
      </c>
      <c r="B103" s="140">
        <v>174460</v>
      </c>
    </row>
    <row r="104" spans="1:2">
      <c r="A104" s="141" t="s">
        <v>402</v>
      </c>
      <c r="B104" s="140">
        <v>174460</v>
      </c>
    </row>
    <row r="105" spans="1:2">
      <c r="A105" s="141" t="s">
        <v>24</v>
      </c>
      <c r="B105" s="140">
        <v>453043.36</v>
      </c>
    </row>
    <row r="106" spans="1:2">
      <c r="A106" s="141" t="s">
        <v>403</v>
      </c>
      <c r="B106" s="140">
        <v>31531.599999999999</v>
      </c>
    </row>
    <row r="107" spans="1:2">
      <c r="A107" s="141" t="s">
        <v>404</v>
      </c>
      <c r="B107" s="140">
        <v>31531.599999999999</v>
      </c>
    </row>
    <row r="108" spans="1:2">
      <c r="A108" s="141" t="s">
        <v>405</v>
      </c>
      <c r="B108" s="140">
        <v>322861.76</v>
      </c>
    </row>
    <row r="109" spans="1:2">
      <c r="A109" s="141" t="s">
        <v>406</v>
      </c>
      <c r="B109" s="140">
        <v>22861.759999999998</v>
      </c>
    </row>
    <row r="110" spans="1:2">
      <c r="A110" s="141" t="s">
        <v>509</v>
      </c>
      <c r="B110" s="140">
        <v>300000</v>
      </c>
    </row>
    <row r="111" spans="1:2">
      <c r="A111" s="141" t="s">
        <v>407</v>
      </c>
      <c r="B111" s="140">
        <v>98650</v>
      </c>
    </row>
    <row r="112" spans="1:2">
      <c r="A112" s="141" t="s">
        <v>408</v>
      </c>
      <c r="B112" s="140">
        <v>98650</v>
      </c>
    </row>
    <row r="113" spans="1:2">
      <c r="A113" s="141" t="s">
        <v>26</v>
      </c>
      <c r="B113" s="135">
        <v>19643412.760000002</v>
      </c>
    </row>
    <row r="114" spans="1:2">
      <c r="A114" s="141" t="s">
        <v>409</v>
      </c>
      <c r="B114" s="140">
        <v>5940011.8600000003</v>
      </c>
    </row>
    <row r="115" spans="1:2">
      <c r="A115" s="141" t="s">
        <v>330</v>
      </c>
      <c r="B115" s="140">
        <v>729891.52</v>
      </c>
    </row>
    <row r="116" spans="1:2">
      <c r="A116" s="141" t="s">
        <v>331</v>
      </c>
      <c r="B116" s="140">
        <v>3520327.23</v>
      </c>
    </row>
    <row r="117" spans="1:2">
      <c r="A117" s="141" t="s">
        <v>410</v>
      </c>
      <c r="B117" s="140">
        <v>590267.65</v>
      </c>
    </row>
    <row r="118" spans="1:2">
      <c r="A118" s="141" t="s">
        <v>411</v>
      </c>
      <c r="B118" s="140">
        <v>1099525.46</v>
      </c>
    </row>
    <row r="119" spans="1:2">
      <c r="A119" s="141" t="s">
        <v>412</v>
      </c>
      <c r="B119" s="140">
        <v>1069626</v>
      </c>
    </row>
    <row r="120" spans="1:2">
      <c r="A120" s="141" t="s">
        <v>413</v>
      </c>
      <c r="B120" s="140">
        <v>1069626</v>
      </c>
    </row>
    <row r="121" spans="1:2">
      <c r="A121" s="141" t="s">
        <v>510</v>
      </c>
      <c r="B121" s="135">
        <v>12633774.9</v>
      </c>
    </row>
    <row r="122" spans="1:2">
      <c r="A122" s="141" t="s">
        <v>511</v>
      </c>
      <c r="B122" s="140">
        <v>12633774.9</v>
      </c>
    </row>
    <row r="123" spans="1:2">
      <c r="A123" s="141" t="s">
        <v>28</v>
      </c>
      <c r="B123" s="140">
        <v>2168516.56</v>
      </c>
    </row>
    <row r="124" spans="1:2">
      <c r="A124" s="141" t="s">
        <v>512</v>
      </c>
      <c r="B124" s="140">
        <v>1918516.56</v>
      </c>
    </row>
    <row r="125" spans="1:2">
      <c r="A125" s="141" t="s">
        <v>330</v>
      </c>
      <c r="B125" s="140">
        <v>428684.23</v>
      </c>
    </row>
    <row r="126" spans="1:2">
      <c r="A126" s="141" t="s">
        <v>331</v>
      </c>
      <c r="B126" s="140">
        <v>697850</v>
      </c>
    </row>
    <row r="127" spans="1:2">
      <c r="A127" s="141" t="s">
        <v>392</v>
      </c>
      <c r="B127" s="140">
        <v>691982.33</v>
      </c>
    </row>
    <row r="128" spans="1:2">
      <c r="A128" s="141" t="s">
        <v>414</v>
      </c>
      <c r="B128" s="140">
        <v>100000</v>
      </c>
    </row>
    <row r="129" spans="1:2">
      <c r="A129" s="141" t="s">
        <v>415</v>
      </c>
      <c r="B129" s="140">
        <v>250000</v>
      </c>
    </row>
    <row r="130" spans="1:2">
      <c r="A130" s="141" t="s">
        <v>416</v>
      </c>
      <c r="B130" s="140">
        <v>250000</v>
      </c>
    </row>
    <row r="131" spans="1:2">
      <c r="A131" s="141" t="s">
        <v>34</v>
      </c>
      <c r="B131" s="140">
        <v>1172700</v>
      </c>
    </row>
    <row r="132" spans="1:2">
      <c r="A132" s="141" t="s">
        <v>417</v>
      </c>
      <c r="B132" s="140">
        <v>1172700</v>
      </c>
    </row>
    <row r="133" spans="1:2">
      <c r="A133" s="141" t="s">
        <v>418</v>
      </c>
      <c r="B133" s="140">
        <v>1172700</v>
      </c>
    </row>
    <row r="134" spans="1:2">
      <c r="A134" s="141" t="s">
        <v>38</v>
      </c>
      <c r="B134" s="140">
        <v>768108.44</v>
      </c>
    </row>
    <row r="135" spans="1:2">
      <c r="A135" s="141" t="s">
        <v>513</v>
      </c>
      <c r="B135" s="140">
        <v>9360</v>
      </c>
    </row>
    <row r="136" spans="1:2">
      <c r="A136" s="141" t="s">
        <v>514</v>
      </c>
      <c r="B136" s="140">
        <v>9360</v>
      </c>
    </row>
    <row r="137" spans="1:2">
      <c r="A137" s="141" t="s">
        <v>419</v>
      </c>
      <c r="B137" s="140">
        <v>758748.44</v>
      </c>
    </row>
    <row r="138" spans="1:2">
      <c r="A138" s="141" t="s">
        <v>420</v>
      </c>
      <c r="B138" s="140">
        <v>619615.43999999994</v>
      </c>
    </row>
    <row r="139" spans="1:2">
      <c r="A139" s="141" t="s">
        <v>421</v>
      </c>
      <c r="B139" s="140">
        <v>139133</v>
      </c>
    </row>
    <row r="140" spans="1:2">
      <c r="A140" s="141" t="s">
        <v>244</v>
      </c>
      <c r="B140" s="135">
        <v>11337715.720000001</v>
      </c>
    </row>
    <row r="141" spans="1:2">
      <c r="A141" s="141" t="s">
        <v>422</v>
      </c>
      <c r="B141" s="140">
        <v>1235610.9099999999</v>
      </c>
    </row>
    <row r="142" spans="1:2">
      <c r="A142" s="141" t="s">
        <v>423</v>
      </c>
      <c r="B142" s="140">
        <v>1235610.9099999999</v>
      </c>
    </row>
    <row r="143" spans="1:2">
      <c r="A143" s="141" t="s">
        <v>424</v>
      </c>
      <c r="B143" s="140">
        <v>671800</v>
      </c>
    </row>
    <row r="144" spans="1:2">
      <c r="A144" s="141" t="s">
        <v>425</v>
      </c>
      <c r="B144" s="140">
        <v>671800</v>
      </c>
    </row>
    <row r="145" spans="1:2">
      <c r="A145" s="141" t="s">
        <v>515</v>
      </c>
      <c r="B145" s="140">
        <v>9430304.8100000005</v>
      </c>
    </row>
    <row r="146" spans="1:2">
      <c r="A146" s="141" t="s">
        <v>516</v>
      </c>
      <c r="B146" s="140">
        <v>9430304.8100000005</v>
      </c>
    </row>
  </sheetData>
  <mergeCells count="1">
    <mergeCell ref="A1:B1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firstPageNumber="7" orientation="portrait" useFirstPageNumber="1" r:id="rId1"/>
  <headerFooter alignWithMargins="0">
    <oddFooter>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E113"/>
  <sheetViews>
    <sheetView showZeros="0" workbookViewId="0">
      <pane xSplit="1" ySplit="3" topLeftCell="B4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RowHeight="13.5"/>
  <cols>
    <col min="1" max="1" width="38.25" customWidth="1"/>
    <col min="2" max="2" width="11.875" style="88" customWidth="1"/>
    <col min="3" max="3" width="35" style="88" customWidth="1"/>
    <col min="4" max="4" width="11.5" style="88" customWidth="1"/>
    <col min="5" max="5" width="38.25" bestFit="1" customWidth="1"/>
  </cols>
  <sheetData>
    <row r="1" spans="1:5" ht="22.5" customHeight="1">
      <c r="A1" s="191" t="s">
        <v>517</v>
      </c>
      <c r="B1" s="191"/>
      <c r="C1" s="191"/>
      <c r="D1" s="191"/>
    </row>
    <row r="2" spans="1:5" ht="15.75" customHeight="1">
      <c r="A2" s="25"/>
      <c r="B2" s="192" t="s">
        <v>314</v>
      </c>
      <c r="C2" s="192"/>
      <c r="D2" s="192"/>
    </row>
    <row r="3" spans="1:5" ht="13.35" customHeight="1">
      <c r="A3" s="27" t="s">
        <v>199</v>
      </c>
      <c r="B3" s="81" t="s">
        <v>85</v>
      </c>
      <c r="C3" s="82" t="s">
        <v>200</v>
      </c>
      <c r="D3" s="81" t="s">
        <v>85</v>
      </c>
    </row>
    <row r="4" spans="1:5" ht="13.35" customHeight="1">
      <c r="A4" s="27" t="s">
        <v>201</v>
      </c>
      <c r="B4" s="83">
        <f>B5+B76+B81+B82+B83+B87+B94+B100+B101+B102+B103+B104+B108+B109</f>
        <v>59919361.700000003</v>
      </c>
      <c r="C4" s="82" t="s">
        <v>202</v>
      </c>
      <c r="D4" s="83">
        <f>D5+D76+D83+D87+D94+D100+D101+D102+D103+D104+D108+D109+D110+D111</f>
        <v>304294818.39999998</v>
      </c>
      <c r="E4" s="47"/>
    </row>
    <row r="5" spans="1:5" ht="13.35" customHeight="1">
      <c r="A5" s="26" t="s">
        <v>53</v>
      </c>
      <c r="B5" s="83">
        <f>B6+B13+B54</f>
        <v>48089067.93</v>
      </c>
      <c r="C5" s="84" t="s">
        <v>86</v>
      </c>
      <c r="D5" s="83">
        <f>D6+D13+D54</f>
        <v>0</v>
      </c>
    </row>
    <row r="6" spans="1:5" ht="13.35" customHeight="1">
      <c r="A6" s="26" t="s">
        <v>87</v>
      </c>
      <c r="B6" s="83">
        <f>SUM(B7:B12)</f>
        <v>0</v>
      </c>
      <c r="C6" s="84" t="s">
        <v>88</v>
      </c>
      <c r="D6" s="83">
        <v>0</v>
      </c>
      <c r="E6" s="47"/>
    </row>
    <row r="7" spans="1:5" ht="13.35" customHeight="1">
      <c r="A7" s="26" t="s">
        <v>89</v>
      </c>
      <c r="B7" s="83"/>
      <c r="C7" s="84" t="s">
        <v>89</v>
      </c>
      <c r="D7" s="83"/>
    </row>
    <row r="8" spans="1:5" ht="13.35" customHeight="1">
      <c r="A8" s="26" t="s">
        <v>249</v>
      </c>
      <c r="B8" s="83"/>
      <c r="C8" s="84" t="s">
        <v>472</v>
      </c>
      <c r="D8" s="83"/>
    </row>
    <row r="9" spans="1:5" ht="13.35" customHeight="1">
      <c r="A9" s="26" t="s">
        <v>250</v>
      </c>
      <c r="B9" s="83"/>
      <c r="C9" s="84" t="s">
        <v>250</v>
      </c>
      <c r="D9" s="83"/>
    </row>
    <row r="10" spans="1:5" ht="13.35" customHeight="1">
      <c r="A10" s="26" t="s">
        <v>251</v>
      </c>
      <c r="B10" s="83"/>
      <c r="C10" s="84" t="s">
        <v>251</v>
      </c>
      <c r="D10" s="83"/>
    </row>
    <row r="11" spans="1:5" ht="13.35" customHeight="1">
      <c r="A11" s="26" t="s">
        <v>252</v>
      </c>
      <c r="B11" s="83"/>
      <c r="C11" s="84" t="s">
        <v>252</v>
      </c>
      <c r="D11" s="83"/>
    </row>
    <row r="12" spans="1:5" ht="13.35" customHeight="1">
      <c r="A12" s="26" t="s">
        <v>253</v>
      </c>
      <c r="B12" s="83"/>
      <c r="C12" s="84" t="s">
        <v>253</v>
      </c>
      <c r="D12" s="83"/>
    </row>
    <row r="13" spans="1:5" ht="13.35" customHeight="1">
      <c r="A13" s="26" t="s">
        <v>90</v>
      </c>
      <c r="B13" s="83">
        <f>SUM(B14:B53)</f>
        <v>24326505</v>
      </c>
      <c r="C13" s="84" t="s">
        <v>91</v>
      </c>
      <c r="D13" s="83">
        <f>SUM(D14:D53)</f>
        <v>0</v>
      </c>
    </row>
    <row r="14" spans="1:5" ht="13.35" customHeight="1">
      <c r="A14" s="26" t="s">
        <v>92</v>
      </c>
      <c r="B14" s="83"/>
      <c r="C14" s="84" t="s">
        <v>93</v>
      </c>
      <c r="D14" s="83"/>
    </row>
    <row r="15" spans="1:5" ht="13.35" customHeight="1">
      <c r="A15" s="26" t="s">
        <v>94</v>
      </c>
      <c r="B15" s="83"/>
      <c r="C15" s="84" t="s">
        <v>95</v>
      </c>
      <c r="D15" s="83"/>
    </row>
    <row r="16" spans="1:5" ht="13.35" customHeight="1">
      <c r="A16" s="26" t="s">
        <v>96</v>
      </c>
      <c r="B16" s="83">
        <v>5376200</v>
      </c>
      <c r="C16" s="84" t="s">
        <v>97</v>
      </c>
      <c r="D16" s="83"/>
    </row>
    <row r="17" spans="1:5" ht="13.35" customHeight="1">
      <c r="A17" s="26" t="s">
        <v>98</v>
      </c>
      <c r="B17" s="83"/>
      <c r="C17" s="84" t="s">
        <v>99</v>
      </c>
      <c r="D17" s="83"/>
    </row>
    <row r="18" spans="1:5" ht="13.35" customHeight="1">
      <c r="A18" s="26" t="s">
        <v>100</v>
      </c>
      <c r="B18" s="83"/>
      <c r="C18" s="84" t="s">
        <v>101</v>
      </c>
      <c r="D18" s="83"/>
    </row>
    <row r="19" spans="1:5" ht="13.35" customHeight="1">
      <c r="A19" s="26" t="s">
        <v>102</v>
      </c>
      <c r="B19" s="83"/>
      <c r="C19" s="84" t="s">
        <v>103</v>
      </c>
      <c r="D19" s="83"/>
    </row>
    <row r="20" spans="1:5" ht="13.35" customHeight="1">
      <c r="A20" s="26" t="s">
        <v>228</v>
      </c>
      <c r="B20" s="83"/>
      <c r="C20" s="84" t="s">
        <v>104</v>
      </c>
      <c r="D20" s="83"/>
    </row>
    <row r="21" spans="1:5" ht="13.35" customHeight="1">
      <c r="A21" s="26" t="s">
        <v>105</v>
      </c>
      <c r="B21" s="83"/>
      <c r="C21" s="84" t="s">
        <v>106</v>
      </c>
      <c r="D21" s="83"/>
    </row>
    <row r="22" spans="1:5" ht="13.35" customHeight="1">
      <c r="A22" s="26" t="s">
        <v>229</v>
      </c>
      <c r="B22" s="83"/>
      <c r="C22" s="84" t="s">
        <v>107</v>
      </c>
      <c r="D22" s="83"/>
    </row>
    <row r="23" spans="1:5" ht="13.35" customHeight="1">
      <c r="A23" s="26" t="s">
        <v>230</v>
      </c>
      <c r="B23" s="83"/>
      <c r="C23" s="84" t="s">
        <v>108</v>
      </c>
      <c r="D23" s="83"/>
    </row>
    <row r="24" spans="1:5" ht="13.35" customHeight="1">
      <c r="A24" s="26" t="s">
        <v>254</v>
      </c>
      <c r="B24" s="83"/>
      <c r="C24" s="85" t="s">
        <v>109</v>
      </c>
      <c r="D24" s="83"/>
    </row>
    <row r="25" spans="1:5" ht="13.35" customHeight="1">
      <c r="A25" s="26" t="s">
        <v>110</v>
      </c>
      <c r="B25" s="83"/>
      <c r="C25" s="84" t="s">
        <v>111</v>
      </c>
      <c r="D25" s="83"/>
    </row>
    <row r="26" spans="1:5" ht="13.35" customHeight="1">
      <c r="A26" s="26" t="s">
        <v>112</v>
      </c>
      <c r="B26" s="83"/>
      <c r="C26" s="84" t="s">
        <v>113</v>
      </c>
      <c r="D26" s="83"/>
    </row>
    <row r="27" spans="1:5" ht="13.35" customHeight="1">
      <c r="A27" s="26" t="s">
        <v>114</v>
      </c>
      <c r="B27" s="83"/>
      <c r="C27" s="84" t="s">
        <v>115</v>
      </c>
      <c r="D27" s="83"/>
    </row>
    <row r="28" spans="1:5" ht="13.35" customHeight="1">
      <c r="A28" s="26" t="s">
        <v>116</v>
      </c>
      <c r="B28" s="83">
        <v>1986800</v>
      </c>
      <c r="C28" s="84" t="s">
        <v>281</v>
      </c>
      <c r="D28" s="83"/>
    </row>
    <row r="29" spans="1:5" ht="13.35" customHeight="1">
      <c r="A29" s="26" t="s">
        <v>255</v>
      </c>
      <c r="B29" s="83"/>
      <c r="C29" s="84" t="s">
        <v>282</v>
      </c>
      <c r="D29" s="83"/>
    </row>
    <row r="30" spans="1:5" ht="13.35" customHeight="1">
      <c r="A30" s="26" t="s">
        <v>256</v>
      </c>
      <c r="B30" s="83"/>
      <c r="C30" s="84" t="s">
        <v>283</v>
      </c>
      <c r="D30" s="83"/>
      <c r="E30" s="48"/>
    </row>
    <row r="31" spans="1:5" ht="13.35" customHeight="1">
      <c r="A31" s="26" t="s">
        <v>257</v>
      </c>
      <c r="B31" s="83"/>
      <c r="C31" s="84" t="s">
        <v>284</v>
      </c>
      <c r="D31" s="83"/>
    </row>
    <row r="32" spans="1:5" ht="13.35" customHeight="1">
      <c r="A32" s="26" t="s">
        <v>231</v>
      </c>
      <c r="B32" s="83"/>
      <c r="C32" s="84" t="s">
        <v>285</v>
      </c>
      <c r="D32" s="83"/>
    </row>
    <row r="33" spans="1:4" ht="13.35" customHeight="1">
      <c r="A33" s="26" t="s">
        <v>258</v>
      </c>
      <c r="B33" s="83"/>
      <c r="C33" s="84" t="s">
        <v>286</v>
      </c>
      <c r="D33" s="83"/>
    </row>
    <row r="34" spans="1:4" ht="13.35" customHeight="1">
      <c r="A34" s="26" t="s">
        <v>259</v>
      </c>
      <c r="B34" s="83"/>
      <c r="C34" s="84" t="s">
        <v>287</v>
      </c>
      <c r="D34" s="83"/>
    </row>
    <row r="35" spans="1:4" ht="13.35" customHeight="1">
      <c r="A35" s="26" t="s">
        <v>260</v>
      </c>
      <c r="B35" s="83"/>
      <c r="C35" s="84" t="s">
        <v>288</v>
      </c>
      <c r="D35" s="83"/>
    </row>
    <row r="36" spans="1:4" ht="13.35" customHeight="1">
      <c r="A36" s="26" t="s">
        <v>261</v>
      </c>
      <c r="B36" s="83"/>
      <c r="C36" s="84" t="s">
        <v>289</v>
      </c>
      <c r="D36" s="83"/>
    </row>
    <row r="37" spans="1:4" ht="13.35" customHeight="1">
      <c r="A37" s="26" t="s">
        <v>262</v>
      </c>
      <c r="B37" s="83"/>
      <c r="C37" s="84" t="s">
        <v>290</v>
      </c>
      <c r="D37" s="83"/>
    </row>
    <row r="38" spans="1:4" ht="13.35" customHeight="1">
      <c r="A38" s="26" t="s">
        <v>263</v>
      </c>
      <c r="B38" s="83"/>
      <c r="C38" s="84" t="s">
        <v>291</v>
      </c>
      <c r="D38" s="83"/>
    </row>
    <row r="39" spans="1:4" ht="13.35" customHeight="1">
      <c r="A39" s="26" t="s">
        <v>264</v>
      </c>
      <c r="B39" s="83"/>
      <c r="C39" s="84" t="s">
        <v>292</v>
      </c>
      <c r="D39" s="83"/>
    </row>
    <row r="40" spans="1:4" ht="13.35" customHeight="1">
      <c r="A40" s="26" t="s">
        <v>265</v>
      </c>
      <c r="B40" s="83"/>
      <c r="C40" s="84" t="s">
        <v>293</v>
      </c>
      <c r="D40" s="83"/>
    </row>
    <row r="41" spans="1:4" ht="13.35" customHeight="1">
      <c r="A41" s="26" t="s">
        <v>266</v>
      </c>
      <c r="B41" s="83"/>
      <c r="C41" s="84" t="s">
        <v>294</v>
      </c>
      <c r="D41" s="83"/>
    </row>
    <row r="42" spans="1:4" ht="13.35" customHeight="1">
      <c r="A42" s="26" t="s">
        <v>267</v>
      </c>
      <c r="B42" s="83"/>
      <c r="C42" s="84" t="s">
        <v>295</v>
      </c>
      <c r="D42" s="83"/>
    </row>
    <row r="43" spans="1:4" ht="13.35" customHeight="1">
      <c r="A43" s="26" t="s">
        <v>268</v>
      </c>
      <c r="B43" s="83"/>
      <c r="C43" s="84" t="s">
        <v>296</v>
      </c>
      <c r="D43" s="83"/>
    </row>
    <row r="44" spans="1:4" ht="13.35" customHeight="1">
      <c r="A44" s="26" t="s">
        <v>269</v>
      </c>
      <c r="B44" s="83"/>
      <c r="C44" s="84" t="s">
        <v>297</v>
      </c>
      <c r="D44" s="83"/>
    </row>
    <row r="45" spans="1:4" ht="13.35" customHeight="1">
      <c r="A45" s="26" t="s">
        <v>270</v>
      </c>
      <c r="B45" s="83"/>
      <c r="C45" s="84" t="s">
        <v>298</v>
      </c>
      <c r="D45" s="83"/>
    </row>
    <row r="46" spans="1:4" ht="13.35" customHeight="1">
      <c r="A46" s="26" t="s">
        <v>271</v>
      </c>
      <c r="B46" s="83"/>
      <c r="C46" s="84" t="s">
        <v>299</v>
      </c>
      <c r="D46" s="83"/>
    </row>
    <row r="47" spans="1:4" ht="13.35" customHeight="1">
      <c r="A47" s="26" t="s">
        <v>272</v>
      </c>
      <c r="B47" s="83"/>
      <c r="C47" s="84" t="s">
        <v>300</v>
      </c>
      <c r="D47" s="83"/>
    </row>
    <row r="48" spans="1:4" ht="13.35" customHeight="1">
      <c r="A48" s="26" t="s">
        <v>273</v>
      </c>
      <c r="B48" s="83"/>
      <c r="C48" s="84" t="s">
        <v>301</v>
      </c>
      <c r="D48" s="83"/>
    </row>
    <row r="49" spans="1:4" ht="13.35" customHeight="1">
      <c r="A49" s="26" t="s">
        <v>274</v>
      </c>
      <c r="B49" s="83"/>
      <c r="C49" s="84" t="s">
        <v>302</v>
      </c>
      <c r="D49" s="83"/>
    </row>
    <row r="50" spans="1:4" ht="13.35" customHeight="1">
      <c r="A50" s="26" t="s">
        <v>275</v>
      </c>
      <c r="B50" s="83"/>
      <c r="C50" s="84" t="s">
        <v>303</v>
      </c>
      <c r="D50" s="83"/>
    </row>
    <row r="51" spans="1:4" ht="13.35" customHeight="1">
      <c r="A51" s="26" t="s">
        <v>276</v>
      </c>
      <c r="B51" s="83"/>
      <c r="C51" s="84" t="s">
        <v>304</v>
      </c>
      <c r="D51" s="83"/>
    </row>
    <row r="52" spans="1:4" ht="13.35" customHeight="1">
      <c r="A52" s="26" t="s">
        <v>277</v>
      </c>
      <c r="B52" s="83"/>
      <c r="C52" s="84" t="s">
        <v>305</v>
      </c>
      <c r="D52" s="83"/>
    </row>
    <row r="53" spans="1:4" ht="13.35" customHeight="1">
      <c r="A53" s="26" t="s">
        <v>117</v>
      </c>
      <c r="B53" s="83">
        <v>16963505</v>
      </c>
      <c r="C53" s="84" t="s">
        <v>118</v>
      </c>
      <c r="D53" s="83"/>
    </row>
    <row r="54" spans="1:4" ht="13.35" customHeight="1">
      <c r="A54" s="26" t="s">
        <v>119</v>
      </c>
      <c r="B54" s="83">
        <f>SUM(B55:B75)</f>
        <v>23762562.93</v>
      </c>
      <c r="C54" s="84" t="s">
        <v>120</v>
      </c>
      <c r="D54" s="83">
        <f>SUM(D55:D75)</f>
        <v>0</v>
      </c>
    </row>
    <row r="55" spans="1:4" ht="13.35" customHeight="1">
      <c r="A55" s="26" t="s">
        <v>121</v>
      </c>
      <c r="B55" s="83">
        <v>1306034.5</v>
      </c>
      <c r="C55" s="84" t="s">
        <v>121</v>
      </c>
      <c r="D55" s="83"/>
    </row>
    <row r="56" spans="1:4" ht="13.35" customHeight="1">
      <c r="A56" s="26" t="s">
        <v>122</v>
      </c>
      <c r="B56" s="83"/>
      <c r="C56" s="84" t="s">
        <v>122</v>
      </c>
      <c r="D56" s="83"/>
    </row>
    <row r="57" spans="1:4" ht="13.35" customHeight="1">
      <c r="A57" s="26" t="s">
        <v>123</v>
      </c>
      <c r="B57" s="83">
        <v>60000</v>
      </c>
      <c r="C57" s="84" t="s">
        <v>123</v>
      </c>
      <c r="D57" s="83"/>
    </row>
    <row r="58" spans="1:4" ht="13.35" customHeight="1">
      <c r="A58" s="26" t="s">
        <v>124</v>
      </c>
      <c r="B58" s="83">
        <v>209656.36</v>
      </c>
      <c r="C58" s="84" t="s">
        <v>124</v>
      </c>
      <c r="D58" s="83"/>
    </row>
    <row r="59" spans="1:4" ht="13.35" customHeight="1">
      <c r="A59" s="26" t="s">
        <v>125</v>
      </c>
      <c r="B59" s="83"/>
      <c r="C59" s="84" t="s">
        <v>125</v>
      </c>
      <c r="D59" s="83"/>
    </row>
    <row r="60" spans="1:4" ht="13.35" customHeight="1">
      <c r="A60" s="26" t="s">
        <v>126</v>
      </c>
      <c r="B60" s="83"/>
      <c r="C60" s="84" t="s">
        <v>126</v>
      </c>
      <c r="D60" s="83"/>
    </row>
    <row r="61" spans="1:4" ht="13.35" customHeight="1">
      <c r="A61" s="26" t="s">
        <v>278</v>
      </c>
      <c r="B61" s="83">
        <v>50000</v>
      </c>
      <c r="C61" s="84" t="s">
        <v>127</v>
      </c>
      <c r="D61" s="83"/>
    </row>
    <row r="62" spans="1:4" ht="13.35" customHeight="1">
      <c r="A62" s="26" t="s">
        <v>128</v>
      </c>
      <c r="B62" s="83">
        <v>4546163.51</v>
      </c>
      <c r="C62" s="84" t="s">
        <v>128</v>
      </c>
      <c r="D62" s="83"/>
    </row>
    <row r="63" spans="1:4" ht="13.35" customHeight="1">
      <c r="A63" s="26" t="s">
        <v>279</v>
      </c>
      <c r="B63" s="83">
        <v>2325800</v>
      </c>
      <c r="C63" s="84" t="s">
        <v>129</v>
      </c>
      <c r="D63" s="83"/>
    </row>
    <row r="64" spans="1:4" ht="13.35" customHeight="1">
      <c r="A64" s="26" t="s">
        <v>130</v>
      </c>
      <c r="B64" s="83">
        <v>420000</v>
      </c>
      <c r="C64" s="84" t="s">
        <v>130</v>
      </c>
      <c r="D64" s="83"/>
    </row>
    <row r="65" spans="1:4" ht="13.35" customHeight="1">
      <c r="A65" s="26" t="s">
        <v>131</v>
      </c>
      <c r="B65" s="83">
        <v>13028895.560000001</v>
      </c>
      <c r="C65" s="84" t="s">
        <v>131</v>
      </c>
      <c r="D65" s="83"/>
    </row>
    <row r="66" spans="1:4" ht="13.35" customHeight="1">
      <c r="A66" s="26" t="s">
        <v>132</v>
      </c>
      <c r="B66" s="83"/>
      <c r="C66" s="84" t="s">
        <v>132</v>
      </c>
      <c r="D66" s="83"/>
    </row>
    <row r="67" spans="1:4" ht="13.35" customHeight="1">
      <c r="A67" s="26" t="s">
        <v>133</v>
      </c>
      <c r="B67" s="83"/>
      <c r="C67" s="84" t="s">
        <v>133</v>
      </c>
      <c r="D67" s="83"/>
    </row>
    <row r="68" spans="1:4" ht="13.35" customHeight="1">
      <c r="A68" s="26" t="s">
        <v>134</v>
      </c>
      <c r="B68" s="83"/>
      <c r="C68" s="84" t="s">
        <v>134</v>
      </c>
      <c r="D68" s="83"/>
    </row>
    <row r="69" spans="1:4" ht="13.35" customHeight="1">
      <c r="A69" s="26" t="s">
        <v>135</v>
      </c>
      <c r="B69" s="83">
        <v>1667520</v>
      </c>
      <c r="C69" s="84" t="s">
        <v>135</v>
      </c>
      <c r="D69" s="83"/>
    </row>
    <row r="70" spans="1:4" ht="13.35" customHeight="1">
      <c r="A70" s="26" t="s">
        <v>136</v>
      </c>
      <c r="B70" s="83"/>
      <c r="C70" s="84" t="s">
        <v>136</v>
      </c>
      <c r="D70" s="83"/>
    </row>
    <row r="71" spans="1:4" ht="13.35" customHeight="1">
      <c r="A71" s="26" t="s">
        <v>280</v>
      </c>
      <c r="B71" s="83"/>
      <c r="C71" s="84" t="s">
        <v>137</v>
      </c>
      <c r="D71" s="83"/>
    </row>
    <row r="72" spans="1:4" ht="13.35" customHeight="1">
      <c r="A72" s="26" t="s">
        <v>138</v>
      </c>
      <c r="B72" s="83">
        <v>148493</v>
      </c>
      <c r="C72" s="84" t="s">
        <v>138</v>
      </c>
      <c r="D72" s="83"/>
    </row>
    <row r="73" spans="1:4" ht="13.35" customHeight="1">
      <c r="A73" s="26" t="s">
        <v>139</v>
      </c>
      <c r="B73" s="83"/>
      <c r="C73" s="84" t="s">
        <v>139</v>
      </c>
      <c r="D73" s="83"/>
    </row>
    <row r="74" spans="1:4" ht="13.35" customHeight="1">
      <c r="A74" s="26" t="s">
        <v>306</v>
      </c>
      <c r="B74" s="83"/>
      <c r="C74" s="86" t="s">
        <v>307</v>
      </c>
      <c r="D74" s="83"/>
    </row>
    <row r="75" spans="1:4" ht="13.35" customHeight="1">
      <c r="A75" s="26" t="s">
        <v>140</v>
      </c>
      <c r="B75" s="83"/>
      <c r="C75" s="84" t="s">
        <v>141</v>
      </c>
      <c r="D75" s="83">
        <v>0</v>
      </c>
    </row>
    <row r="76" spans="1:4" ht="13.35" customHeight="1">
      <c r="A76" s="26" t="s">
        <v>142</v>
      </c>
      <c r="B76" s="83">
        <f>SUM(B77:B80)</f>
        <v>0</v>
      </c>
      <c r="C76" s="84" t="s">
        <v>54</v>
      </c>
      <c r="D76" s="83">
        <f>SUM(D77:D80)</f>
        <v>293368212.19</v>
      </c>
    </row>
    <row r="77" spans="1:4" ht="13.35" customHeight="1">
      <c r="A77" s="26" t="s">
        <v>143</v>
      </c>
      <c r="B77" s="83"/>
      <c r="C77" s="84" t="s">
        <v>144</v>
      </c>
      <c r="D77" s="83">
        <v>293202421</v>
      </c>
    </row>
    <row r="78" spans="1:4" ht="13.35" customHeight="1">
      <c r="A78" s="26" t="s">
        <v>145</v>
      </c>
      <c r="B78" s="83"/>
      <c r="C78" s="84" t="s">
        <v>146</v>
      </c>
      <c r="D78" s="83"/>
    </row>
    <row r="79" spans="1:4" ht="13.35" customHeight="1">
      <c r="A79" s="26" t="s">
        <v>147</v>
      </c>
      <c r="B79" s="83"/>
      <c r="C79" s="84" t="s">
        <v>148</v>
      </c>
      <c r="D79" s="83"/>
    </row>
    <row r="80" spans="1:4" ht="13.35" customHeight="1">
      <c r="A80" s="26" t="s">
        <v>149</v>
      </c>
      <c r="B80" s="83"/>
      <c r="C80" s="84" t="s">
        <v>150</v>
      </c>
      <c r="D80" s="83">
        <v>165791.19</v>
      </c>
    </row>
    <row r="81" spans="1:4" ht="13.35" customHeight="1">
      <c r="A81" s="26" t="s">
        <v>151</v>
      </c>
      <c r="B81" s="83"/>
      <c r="C81" s="84"/>
      <c r="D81" s="83"/>
    </row>
    <row r="82" spans="1:4" ht="13.35" customHeight="1">
      <c r="A82" s="26" t="s">
        <v>319</v>
      </c>
      <c r="B82" s="83">
        <v>341876.2</v>
      </c>
      <c r="C82" s="84"/>
      <c r="D82" s="83"/>
    </row>
    <row r="83" spans="1:4" ht="13.35" customHeight="1">
      <c r="A83" s="26" t="s">
        <v>152</v>
      </c>
      <c r="B83" s="83">
        <f>SUM(B84:B86)</f>
        <v>6.29</v>
      </c>
      <c r="C83" s="84" t="s">
        <v>153</v>
      </c>
      <c r="D83" s="83"/>
    </row>
    <row r="84" spans="1:4" ht="13.35" customHeight="1">
      <c r="A84" s="26" t="s">
        <v>154</v>
      </c>
      <c r="B84" s="83">
        <v>6.29</v>
      </c>
      <c r="C84" s="84"/>
      <c r="D84" s="83"/>
    </row>
    <row r="85" spans="1:4" ht="13.35" customHeight="1">
      <c r="A85" s="26" t="s">
        <v>155</v>
      </c>
      <c r="B85" s="83"/>
      <c r="C85" s="84"/>
      <c r="D85" s="83"/>
    </row>
    <row r="86" spans="1:4" ht="13.35" customHeight="1">
      <c r="A86" s="26" t="s">
        <v>156</v>
      </c>
      <c r="B86" s="83">
        <v>0</v>
      </c>
      <c r="C86" s="84"/>
      <c r="D86" s="83"/>
    </row>
    <row r="87" spans="1:4" ht="13.35" customHeight="1">
      <c r="A87" s="26" t="s">
        <v>157</v>
      </c>
      <c r="B87" s="83">
        <v>0</v>
      </c>
      <c r="C87" s="84" t="s">
        <v>158</v>
      </c>
      <c r="D87" s="83">
        <f>D88</f>
        <v>0</v>
      </c>
    </row>
    <row r="88" spans="1:4" ht="13.35" customHeight="1">
      <c r="A88" s="26" t="s">
        <v>159</v>
      </c>
      <c r="B88" s="83">
        <v>0</v>
      </c>
      <c r="C88" s="84" t="s">
        <v>160</v>
      </c>
      <c r="D88" s="83">
        <f>SUM(D89:D92)</f>
        <v>0</v>
      </c>
    </row>
    <row r="89" spans="1:4" ht="13.35" customHeight="1">
      <c r="A89" s="26" t="s">
        <v>161</v>
      </c>
      <c r="B89" s="83">
        <v>0</v>
      </c>
      <c r="C89" s="84" t="s">
        <v>162</v>
      </c>
      <c r="D89" s="83"/>
    </row>
    <row r="90" spans="1:4" ht="13.35" customHeight="1">
      <c r="A90" s="26" t="s">
        <v>163</v>
      </c>
      <c r="B90" s="83">
        <v>0</v>
      </c>
      <c r="C90" s="84" t="s">
        <v>164</v>
      </c>
      <c r="D90" s="83"/>
    </row>
    <row r="91" spans="1:4" ht="13.35" customHeight="1">
      <c r="A91" s="26" t="s">
        <v>165</v>
      </c>
      <c r="B91" s="83">
        <v>0</v>
      </c>
      <c r="C91" s="84" t="s">
        <v>166</v>
      </c>
      <c r="D91" s="83"/>
    </row>
    <row r="92" spans="1:4" ht="13.35" customHeight="1">
      <c r="A92" s="26" t="s">
        <v>167</v>
      </c>
      <c r="B92" s="83">
        <v>0</v>
      </c>
      <c r="C92" s="84" t="s">
        <v>168</v>
      </c>
      <c r="D92" s="83"/>
    </row>
    <row r="93" spans="1:4" ht="13.35" customHeight="1">
      <c r="A93" s="26" t="s">
        <v>169</v>
      </c>
      <c r="B93" s="83">
        <v>0</v>
      </c>
      <c r="C93" s="84"/>
      <c r="D93" s="83"/>
    </row>
    <row r="94" spans="1:4" ht="13.35" customHeight="1">
      <c r="A94" s="26" t="s">
        <v>61</v>
      </c>
      <c r="B94" s="83"/>
      <c r="C94" s="84" t="s">
        <v>58</v>
      </c>
      <c r="D94" s="83">
        <v>0</v>
      </c>
    </row>
    <row r="95" spans="1:4" ht="13.35" customHeight="1">
      <c r="A95" s="26" t="s">
        <v>170</v>
      </c>
      <c r="B95" s="83">
        <f>SUM(B96:B99)</f>
        <v>0</v>
      </c>
      <c r="C95" s="84" t="s">
        <v>171</v>
      </c>
      <c r="D95" s="83">
        <v>0</v>
      </c>
    </row>
    <row r="96" spans="1:4" ht="13.35" customHeight="1">
      <c r="A96" s="26" t="s">
        <v>172</v>
      </c>
      <c r="B96" s="83"/>
      <c r="C96" s="84" t="s">
        <v>173</v>
      </c>
      <c r="D96" s="83">
        <v>0</v>
      </c>
    </row>
    <row r="97" spans="1:4" ht="13.35" customHeight="1">
      <c r="A97" s="26" t="s">
        <v>174</v>
      </c>
      <c r="B97" s="83">
        <v>0</v>
      </c>
      <c r="C97" s="84" t="s">
        <v>175</v>
      </c>
      <c r="D97" s="83">
        <v>0</v>
      </c>
    </row>
    <row r="98" spans="1:4" ht="13.35" customHeight="1">
      <c r="A98" s="26" t="s">
        <v>176</v>
      </c>
      <c r="B98" s="83">
        <v>0</v>
      </c>
      <c r="C98" s="84" t="s">
        <v>177</v>
      </c>
      <c r="D98" s="83">
        <v>0</v>
      </c>
    </row>
    <row r="99" spans="1:4" ht="13.35" customHeight="1">
      <c r="A99" s="26" t="s">
        <v>178</v>
      </c>
      <c r="B99" s="83">
        <v>0</v>
      </c>
      <c r="C99" s="84"/>
      <c r="D99" s="83"/>
    </row>
    <row r="100" spans="1:4" ht="13.35" customHeight="1">
      <c r="A100" s="26" t="s">
        <v>179</v>
      </c>
      <c r="B100" s="83">
        <v>0</v>
      </c>
      <c r="C100" s="84" t="s">
        <v>180</v>
      </c>
      <c r="D100" s="83">
        <v>0</v>
      </c>
    </row>
    <row r="101" spans="1:4" ht="13.35" customHeight="1">
      <c r="A101" s="26" t="s">
        <v>181</v>
      </c>
      <c r="B101" s="83">
        <v>0</v>
      </c>
      <c r="C101" s="84" t="s">
        <v>182</v>
      </c>
      <c r="D101" s="83">
        <v>0</v>
      </c>
    </row>
    <row r="102" spans="1:4" ht="13.35" customHeight="1">
      <c r="A102" s="26" t="s">
        <v>183</v>
      </c>
      <c r="B102" s="83">
        <v>0</v>
      </c>
      <c r="C102" s="84" t="s">
        <v>184</v>
      </c>
      <c r="D102" s="83">
        <v>0</v>
      </c>
    </row>
    <row r="103" spans="1:4" ht="13.35" customHeight="1">
      <c r="A103" s="26" t="s">
        <v>308</v>
      </c>
      <c r="B103" s="83">
        <v>11488411.279999999</v>
      </c>
      <c r="C103" s="84" t="s">
        <v>60</v>
      </c>
      <c r="D103" s="83">
        <v>10757779.77</v>
      </c>
    </row>
    <row r="104" spans="1:4" ht="13.35" customHeight="1">
      <c r="A104" s="26" t="s">
        <v>185</v>
      </c>
      <c r="B104" s="83">
        <v>0</v>
      </c>
      <c r="C104" s="84" t="s">
        <v>64</v>
      </c>
      <c r="D104" s="83"/>
    </row>
    <row r="105" spans="1:4" ht="13.35" customHeight="1">
      <c r="A105" s="26" t="s">
        <v>186</v>
      </c>
      <c r="B105" s="83">
        <v>0</v>
      </c>
      <c r="C105" s="84" t="s">
        <v>187</v>
      </c>
      <c r="D105" s="83"/>
    </row>
    <row r="106" spans="1:4" ht="13.35" customHeight="1">
      <c r="A106" s="26" t="s">
        <v>188</v>
      </c>
      <c r="B106" s="83">
        <v>0</v>
      </c>
      <c r="C106" s="84" t="s">
        <v>189</v>
      </c>
      <c r="D106" s="83"/>
    </row>
    <row r="107" spans="1:4" ht="13.35" customHeight="1">
      <c r="A107" s="26" t="s">
        <v>190</v>
      </c>
      <c r="B107" s="83">
        <v>0</v>
      </c>
      <c r="C107" s="84" t="s">
        <v>191</v>
      </c>
      <c r="D107" s="83"/>
    </row>
    <row r="108" spans="1:4" ht="13.35" customHeight="1">
      <c r="A108" s="26" t="s">
        <v>192</v>
      </c>
      <c r="B108" s="83">
        <v>0</v>
      </c>
      <c r="C108" s="84" t="s">
        <v>193</v>
      </c>
      <c r="D108" s="83"/>
    </row>
    <row r="109" spans="1:4" ht="13.35" customHeight="1">
      <c r="A109" s="26" t="s">
        <v>194</v>
      </c>
      <c r="B109" s="83">
        <v>0</v>
      </c>
      <c r="C109" s="84" t="s">
        <v>195</v>
      </c>
      <c r="D109" s="83"/>
    </row>
    <row r="110" spans="1:4" ht="13.35" customHeight="1">
      <c r="A110" s="56"/>
      <c r="B110" s="87"/>
      <c r="C110" s="84" t="s">
        <v>196</v>
      </c>
      <c r="D110" s="83"/>
    </row>
    <row r="111" spans="1:4" ht="13.35" customHeight="1">
      <c r="A111" s="56"/>
      <c r="B111" s="87"/>
      <c r="C111" s="84" t="s">
        <v>320</v>
      </c>
      <c r="D111" s="83">
        <v>168826.44</v>
      </c>
    </row>
    <row r="112" spans="1:4" ht="13.35" customHeight="1">
      <c r="A112" s="56"/>
      <c r="B112" s="87"/>
      <c r="C112" s="84" t="s">
        <v>197</v>
      </c>
      <c r="D112" s="83">
        <v>168826.44</v>
      </c>
    </row>
    <row r="113" spans="1:4" ht="13.35" customHeight="1">
      <c r="A113" s="56"/>
      <c r="B113" s="87"/>
      <c r="C113" s="84" t="s">
        <v>198</v>
      </c>
      <c r="D113" s="83">
        <v>0</v>
      </c>
    </row>
  </sheetData>
  <mergeCells count="2">
    <mergeCell ref="A1:D1"/>
    <mergeCell ref="B2:D2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firstPageNumber="10" orientation="portrait" useFirstPageNumber="1" r:id="rId1"/>
  <headerFooter alignWithMargins="0"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8</vt:i4>
      </vt:variant>
    </vt:vector>
  </HeadingPairs>
  <TitlesOfParts>
    <vt:vector size="20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姜苏航</cp:lastModifiedBy>
  <cp:lastPrinted>2021-09-22T02:20:58Z</cp:lastPrinted>
  <dcterms:created xsi:type="dcterms:W3CDTF">2017-07-04T02:20:36Z</dcterms:created>
  <dcterms:modified xsi:type="dcterms:W3CDTF">2021-09-22T02:21:00Z</dcterms:modified>
</cp:coreProperties>
</file>