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570" tabRatio="796" activeTab="6"/>
  </bookViews>
  <sheets>
    <sheet name="目录" sheetId="38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18" r:id="rId9"/>
    <sheet name="F9" sheetId="23" r:id="rId10"/>
    <sheet name="F10" sheetId="25" r:id="rId11"/>
    <sheet name="F11" sheetId="37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'F10'!$A$6:$E$6</definedName>
    <definedName name="_xlnm._FilterDatabase" localSheetId="7" hidden="1">'F7'!$A$5:$C$14</definedName>
    <definedName name="_xlnm._FilterDatabase" localSheetId="9" hidden="1">'F9'!$A$4:$B$5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">'F1'!$1:$4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'F8'!$1:$3</definedName>
    <definedName name="_xlnm.Print_Titles" localSheetId="9">'F9'!$1:$3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C24" i="25" l="1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E5" i="25"/>
  <c r="D5" i="25"/>
  <c r="C5" i="25"/>
  <c r="B95" i="18"/>
  <c r="D88" i="18"/>
  <c r="D87" i="18" s="1"/>
  <c r="B83" i="18"/>
  <c r="D76" i="18"/>
  <c r="B76" i="18"/>
  <c r="D54" i="18"/>
  <c r="B54" i="18"/>
  <c r="D13" i="18"/>
  <c r="D5" i="18" s="1"/>
  <c r="B13" i="18"/>
  <c r="B5" i="18" s="1"/>
  <c r="B4" i="18" s="1"/>
  <c r="B6" i="18"/>
  <c r="F9" i="5"/>
  <c r="D9" i="5"/>
  <c r="F8" i="5"/>
  <c r="D8" i="5"/>
  <c r="E6" i="5"/>
  <c r="C6" i="5"/>
  <c r="C4" i="5" s="1"/>
  <c r="B6" i="5"/>
  <c r="F6" i="5" s="1"/>
  <c r="E4" i="5"/>
  <c r="D13" i="30"/>
  <c r="C13" i="30"/>
  <c r="B13" i="30"/>
  <c r="B12" i="30" s="1"/>
  <c r="B5" i="30" s="1"/>
  <c r="D12" i="30"/>
  <c r="D5" i="30" s="1"/>
  <c r="C12" i="30"/>
  <c r="C5" i="30" s="1"/>
  <c r="I5" i="30"/>
  <c r="H5" i="30"/>
  <c r="G5" i="30"/>
  <c r="D13" i="12"/>
  <c r="D12" i="12" s="1"/>
  <c r="D5" i="12" s="1"/>
  <c r="C13" i="12"/>
  <c r="B13" i="12"/>
  <c r="I12" i="12"/>
  <c r="I11" i="12" s="1"/>
  <c r="I5" i="12" s="1"/>
  <c r="H12" i="12"/>
  <c r="H11" i="12" s="1"/>
  <c r="H5" i="12" s="1"/>
  <c r="G12" i="12"/>
  <c r="G11" i="12" s="1"/>
  <c r="G5" i="12" s="1"/>
  <c r="C12" i="12"/>
  <c r="B12" i="12"/>
  <c r="B5" i="12" s="1"/>
  <c r="C5" i="12"/>
  <c r="D16" i="10"/>
  <c r="C16" i="10"/>
  <c r="C15" i="10" s="1"/>
  <c r="C5" i="10" s="1"/>
  <c r="B16" i="10"/>
  <c r="B15" i="10" s="1"/>
  <c r="B5" i="10" s="1"/>
  <c r="I15" i="10"/>
  <c r="I14" i="10" s="1"/>
  <c r="H15" i="10"/>
  <c r="H14" i="10" s="1"/>
  <c r="H5" i="10" s="1"/>
  <c r="G15" i="10"/>
  <c r="G14" i="10" s="1"/>
  <c r="G5" i="10" s="1"/>
  <c r="D15" i="10"/>
  <c r="N6" i="10"/>
  <c r="N5" i="10" s="1"/>
  <c r="I6" i="10"/>
  <c r="H6" i="10"/>
  <c r="G6" i="10"/>
  <c r="M5" i="10"/>
  <c r="D5" i="10"/>
  <c r="I32" i="4"/>
  <c r="I31" i="4" s="1"/>
  <c r="I5" i="4" s="1"/>
  <c r="H32" i="4"/>
  <c r="H31" i="4" s="1"/>
  <c r="G32" i="4"/>
  <c r="G31" i="4" s="1"/>
  <c r="N31" i="4"/>
  <c r="N5" i="4" s="1"/>
  <c r="D31" i="4"/>
  <c r="C31" i="4"/>
  <c r="B31" i="4"/>
  <c r="M30" i="4"/>
  <c r="D30" i="4"/>
  <c r="C30" i="4"/>
  <c r="B30" i="4"/>
  <c r="M22" i="4"/>
  <c r="D22" i="4"/>
  <c r="C22" i="4"/>
  <c r="B22" i="4"/>
  <c r="M7" i="4"/>
  <c r="M6" i="4" s="1"/>
  <c r="M5" i="4" s="1"/>
  <c r="D7" i="4"/>
  <c r="D6" i="4" s="1"/>
  <c r="C7" i="4"/>
  <c r="C6" i="4" s="1"/>
  <c r="C5" i="4" s="1"/>
  <c r="B7" i="4"/>
  <c r="N6" i="4"/>
  <c r="I6" i="4"/>
  <c r="H6" i="4"/>
  <c r="G6" i="4"/>
  <c r="B6" i="4"/>
  <c r="B5" i="4" s="1"/>
  <c r="H46" i="24"/>
  <c r="H45" i="24"/>
  <c r="D45" i="24"/>
  <c r="H44" i="24"/>
  <c r="D44" i="24"/>
  <c r="D43" i="24"/>
  <c r="H42" i="24"/>
  <c r="H41" i="24" s="1"/>
  <c r="D42" i="24"/>
  <c r="G41" i="24"/>
  <c r="F41" i="24"/>
  <c r="D41" i="24"/>
  <c r="G40" i="24"/>
  <c r="H40" i="24" s="1"/>
  <c r="F40" i="24"/>
  <c r="D40" i="24"/>
  <c r="H39" i="24"/>
  <c r="C39" i="24"/>
  <c r="D39" i="24" s="1"/>
  <c r="B39" i="24"/>
  <c r="H38" i="24"/>
  <c r="C38" i="24"/>
  <c r="D38" i="24" s="1"/>
  <c r="B38" i="24"/>
  <c r="H37" i="24"/>
  <c r="D37" i="24"/>
  <c r="H36" i="24"/>
  <c r="H35" i="24"/>
  <c r="D35" i="24"/>
  <c r="H34" i="24"/>
  <c r="H33" i="24"/>
  <c r="H32" i="24"/>
  <c r="G32" i="24"/>
  <c r="F32" i="24"/>
  <c r="D32" i="24"/>
  <c r="H31" i="24"/>
  <c r="D31" i="24"/>
  <c r="H30" i="24"/>
  <c r="D30" i="24"/>
  <c r="H29" i="24"/>
  <c r="D29" i="24"/>
  <c r="H28" i="24"/>
  <c r="D28" i="24"/>
  <c r="H27" i="24"/>
  <c r="D27" i="24"/>
  <c r="H26" i="24"/>
  <c r="D26" i="24"/>
  <c r="H25" i="24"/>
  <c r="D25" i="24"/>
  <c r="H24" i="24"/>
  <c r="D24" i="24"/>
  <c r="H23" i="24"/>
  <c r="C23" i="24"/>
  <c r="D23" i="24" s="1"/>
  <c r="B23" i="24"/>
  <c r="D22" i="24"/>
  <c r="H21" i="24"/>
  <c r="D21" i="24"/>
  <c r="H20" i="24"/>
  <c r="D20" i="24"/>
  <c r="H19" i="24"/>
  <c r="D19" i="24"/>
  <c r="H18" i="24"/>
  <c r="D18" i="24"/>
  <c r="H17" i="24"/>
  <c r="D17" i="24"/>
  <c r="H16" i="24"/>
  <c r="D16" i="24"/>
  <c r="H15" i="24"/>
  <c r="D15" i="24"/>
  <c r="H14" i="24"/>
  <c r="D14" i="24"/>
  <c r="H13" i="24"/>
  <c r="D13" i="24"/>
  <c r="H12" i="24"/>
  <c r="D12" i="24"/>
  <c r="H11" i="24"/>
  <c r="D11" i="24"/>
  <c r="H10" i="24"/>
  <c r="D10" i="24"/>
  <c r="H9" i="24"/>
  <c r="D9" i="24"/>
  <c r="H8" i="24"/>
  <c r="C8" i="24"/>
  <c r="C7" i="24" s="1"/>
  <c r="B8" i="24"/>
  <c r="B7" i="24" s="1"/>
  <c r="B6" i="24" s="1"/>
  <c r="B5" i="24" s="1"/>
  <c r="G7" i="24"/>
  <c r="H7" i="24" s="1"/>
  <c r="F7" i="24"/>
  <c r="F6" i="24"/>
  <c r="F5" i="24" s="1"/>
  <c r="H5" i="4" l="1"/>
  <c r="G5" i="4"/>
  <c r="D5" i="4"/>
  <c r="D4" i="18"/>
  <c r="C6" i="24"/>
  <c r="D7" i="24"/>
  <c r="I5" i="10"/>
  <c r="G6" i="24"/>
  <c r="B4" i="5"/>
  <c r="D6" i="5"/>
  <c r="O6" i="10"/>
  <c r="D8" i="24"/>
  <c r="D4" i="5" l="1"/>
  <c r="F4" i="5"/>
  <c r="G5" i="24"/>
  <c r="H5" i="24" s="1"/>
  <c r="H6" i="24"/>
  <c r="D6" i="24"/>
  <c r="C5" i="24"/>
  <c r="D5" i="24" s="1"/>
</calcChain>
</file>

<file path=xl/sharedStrings.xml><?xml version="1.0" encoding="utf-8"?>
<sst xmlns="http://schemas.openxmlformats.org/spreadsheetml/2006/main" count="712" uniqueCount="466">
  <si>
    <t>目录</t>
  </si>
  <si>
    <t>名称</t>
  </si>
  <si>
    <t>页码</t>
  </si>
  <si>
    <t>1.2020年渝北区回兴街道财政决算表</t>
  </si>
  <si>
    <t>2.2020年渝北区回兴街道一般公共预算收支决算表</t>
  </si>
  <si>
    <t>3.2020年渝北区回兴街道政府性基金预算收支决算表</t>
  </si>
  <si>
    <t>4.2020年渝北区回兴街道国有资本经营预算收支决算表</t>
  </si>
  <si>
    <t>5.2020年渝北区回兴街道社会保险基金预算收支决算表</t>
  </si>
  <si>
    <t>6.2020年渝北区回兴街道三公经费决算数据统计表</t>
  </si>
  <si>
    <t>7.2020年渝北区回兴街道一般公共预算支出决算表</t>
  </si>
  <si>
    <t>8.2020年渝北区回兴街道一般公共预算转移性收支决算表</t>
  </si>
  <si>
    <t>9.2020年渝北区回兴街道政府性基金预算支出决算表</t>
  </si>
  <si>
    <t>10.2020年渝北区回兴街道一般公共预算基本支出决算表</t>
  </si>
  <si>
    <t>11.2020年重庆市渝北区政府债务限额及月决算情况表</t>
  </si>
  <si>
    <t>2020年渝北区回兴街道财政决算表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</si>
  <si>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</si>
  <si>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</si>
  <si>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</si>
  <si>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</si>
  <si>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</si>
  <si>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</si>
  <si>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</si>
  <si>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</si>
  <si>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</si>
  <si>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</si>
  <si>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</si>
  <si>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</si>
  <si>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</si>
  <si>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</si>
  <si>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</si>
  <si>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</si>
  <si>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</si>
  <si>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</si>
  <si>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</si>
  <si>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</si>
  <si>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</si>
  <si>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</si>
  <si>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</si>
  <si>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</si>
  <si>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</si>
  <si>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</si>
  <si>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</si>
  <si>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</si>
  <si>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</si>
  <si>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</si>
  <si>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</si>
  <si>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</si>
  <si>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</si>
  <si>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</si>
  <si>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</si>
  <si>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</si>
  <si>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</si>
  <si>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</si>
  <si>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</si>
  <si>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</si>
  <si>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</si>
  <si>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</si>
  <si>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</si>
  <si>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</si>
  <si>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</si>
  <si>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</si>
  <si>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</si>
  <si>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</si>
  <si>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</si>
  <si>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</si>
  <si>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</si>
  <si>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</si>
  <si>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</si>
  <si>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</si>
  <si>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</si>
  <si>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</si>
  <si>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</si>
  <si>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</si>
  <si>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</si>
  <si>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</si>
  <si>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</si>
  <si>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</si>
  <si>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</si>
  <si>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</si>
  <si>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</si>
  <si>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</si>
  <si>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</si>
  <si>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</si>
  <si>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</si>
  <si>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</si>
  <si>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</si>
  <si>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</si>
  <si>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</si>
  <si>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动用预算稳定调节基金</t>
  </si>
  <si>
    <t>债务还本支出</t>
  </si>
  <si>
    <t>上年结转</t>
  </si>
  <si>
    <t>安排预算稳定调节基金</t>
  </si>
  <si>
    <t>结转下年</t>
  </si>
  <si>
    <t>2020年渝北区回兴街道一般公共预算收支决算表</t>
  </si>
  <si>
    <t>年初预算</t>
  </si>
  <si>
    <t>调整预算</t>
  </si>
  <si>
    <t>决算数</t>
  </si>
  <si>
    <t>同比增长%</t>
  </si>
  <si>
    <t>收入</t>
  </si>
  <si>
    <t xml:space="preserve">支出 </t>
  </si>
  <si>
    <t>预备费</t>
  </si>
  <si>
    <t>体制上解指出</t>
  </si>
  <si>
    <t>调入资金</t>
  </si>
  <si>
    <t xml:space="preserve"> </t>
  </si>
  <si>
    <t>2019年渝北区回兴街道政府性基金预算收支决算表</t>
  </si>
  <si>
    <t>增长%</t>
  </si>
  <si>
    <t>调出资金</t>
  </si>
  <si>
    <t>2020年渝北区回兴街道国有资本经营预算收支决算表</t>
  </si>
  <si>
    <t>此表无数据</t>
  </si>
  <si>
    <t>2020年渝北区回兴街道社会保险基金预算收支决算表</t>
  </si>
  <si>
    <t>社会保险基金预算收入</t>
  </si>
  <si>
    <t>社会保险基金预算支出</t>
  </si>
  <si>
    <t>项  目</t>
  </si>
  <si>
    <t>2020年决算数</t>
  </si>
  <si>
    <t>2020年人代会</t>
  </si>
  <si>
    <t>与人代会数据增减情况</t>
  </si>
  <si>
    <t>2019年决算数</t>
  </si>
  <si>
    <t>与2019年决算数据增减情况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</si>
  <si>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</si>
  <si>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</si>
  <si>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</si>
  <si>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</si>
  <si>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</si>
  <si>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</si>
  <si>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</si>
  <si>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2020年渝北区回兴街道一般公共预算支出决算表</t>
  </si>
  <si>
    <t>支        出</t>
  </si>
  <si>
    <t>人大事务</t>
  </si>
  <si>
    <t xml:space="preserve">  行政运行</t>
  </si>
  <si>
    <t xml:space="preserve">  人大代表履职能力提升</t>
  </si>
  <si>
    <t xml:space="preserve">  代表工作</t>
  </si>
  <si>
    <t>政协事务</t>
  </si>
  <si>
    <t xml:space="preserve">  参政议政</t>
  </si>
  <si>
    <t>政府办公厅（室）及相关机构事务</t>
  </si>
  <si>
    <t xml:space="preserve">  一般行政管理事务</t>
  </si>
  <si>
    <t xml:space="preserve">  信访事务</t>
  </si>
  <si>
    <t xml:space="preserve">  其他政府办公厅（室）及相关机构事务支出</t>
  </si>
  <si>
    <t>统计信息事务</t>
  </si>
  <si>
    <t xml:space="preserve">  专项普查活动</t>
  </si>
  <si>
    <t>财政事务</t>
  </si>
  <si>
    <t>纪检监察事务</t>
  </si>
  <si>
    <t>商贸事务</t>
  </si>
  <si>
    <t xml:space="preserve">  其他商贸事务支出</t>
  </si>
  <si>
    <t>群众团体事务</t>
  </si>
  <si>
    <t xml:space="preserve">  其他群众团体事务支出</t>
  </si>
  <si>
    <t>党委办公厅（室）及相关机构事务</t>
  </si>
  <si>
    <t>组织事务</t>
  </si>
  <si>
    <t xml:space="preserve">  其他组织事务支出</t>
  </si>
  <si>
    <t>宣传事务</t>
  </si>
  <si>
    <t xml:space="preserve">  其他宣传事务支出</t>
  </si>
  <si>
    <t>其他共产党事务支出</t>
  </si>
  <si>
    <t xml:space="preserve">  其他共产党事务支出</t>
  </si>
  <si>
    <t>国防动员</t>
  </si>
  <si>
    <t xml:space="preserve">  人民防空</t>
  </si>
  <si>
    <t>司法</t>
  </si>
  <si>
    <t xml:space="preserve">  基层司法业务</t>
  </si>
  <si>
    <t xml:space="preserve">  社区矫正</t>
  </si>
  <si>
    <t>其他公共安全支出</t>
  </si>
  <si>
    <t xml:space="preserve">  其他公共安全支出</t>
  </si>
  <si>
    <t>科学技术普及</t>
  </si>
  <si>
    <t xml:space="preserve">  科普活动</t>
  </si>
  <si>
    <t>文化和旅游</t>
  </si>
  <si>
    <t xml:space="preserve">  群众文化</t>
  </si>
  <si>
    <t xml:space="preserve">  其他文化和旅游支出</t>
  </si>
  <si>
    <t>人力资源和社会保障管理事务</t>
  </si>
  <si>
    <t xml:space="preserve">  社会保险经办机构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</si>
  <si>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</si>
  <si>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</si>
  <si>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</si>
  <si>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</si>
  <si>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</si>
  <si>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</si>
  <si>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</si>
  <si>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</si>
  <si>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</si>
  <si>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死亡抚恤</t>
  </si>
  <si>
    <t xml:space="preserve">  伤残抚恤</t>
  </si>
  <si>
    <t xml:space="preserve">  在乡复员、退伍军人生活补助</t>
  </si>
  <si>
    <t xml:space="preserve">  义务兵优待</t>
  </si>
  <si>
    <t xml:space="preserve">  农村籍退役士兵老年生活补助</t>
  </si>
  <si>
    <t xml:space="preserve">  其他优抚支出</t>
  </si>
  <si>
    <t>退役安置</t>
  </si>
  <si>
    <t xml:space="preserve">  军队移交政府的离退休人员安置</t>
  </si>
  <si>
    <t xml:space="preserve">  军队转业干部安置</t>
  </si>
  <si>
    <t>社会福利</t>
  </si>
  <si>
    <t xml:space="preserve">  老年福利</t>
  </si>
  <si>
    <t>残疾人事业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</si>
  <si>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</si>
  <si>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</si>
  <si>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</si>
  <si>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</si>
  <si>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</si>
  <si>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</si>
  <si>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</si>
  <si>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</si>
  <si>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农村特困人员救助供养支出</t>
  </si>
  <si>
    <t>退役军人管理事务</t>
  </si>
  <si>
    <t xml:space="preserve">  事业运行</t>
  </si>
  <si>
    <t xml:space="preserve">  其他退役军人事务管理支出</t>
  </si>
  <si>
    <t>其他社会保障和就业支出</t>
  </si>
  <si>
    <t xml:space="preserve">  其他社会保障和就业支出</t>
  </si>
  <si>
    <t>卫生健康支出</t>
  </si>
  <si>
    <t>公共卫生</t>
  </si>
  <si>
    <t xml:space="preserve">  突发公共卫生事件应急处理</t>
  </si>
  <si>
    <t xml:space="preserve">  其他公共卫生支出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</si>
  <si>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</si>
  <si>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</si>
  <si>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</si>
  <si>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</si>
  <si>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</si>
  <si>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</si>
  <si>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</si>
  <si>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污染防治</t>
  </si>
  <si>
    <t xml:space="preserve">  大气</t>
  </si>
  <si>
    <t xml:space="preserve">  水体</t>
  </si>
  <si>
    <t xml:space="preserve">  固体废弃物与化学品</t>
  </si>
  <si>
    <t>其他节能环保支出</t>
  </si>
  <si>
    <t xml:space="preserve">  其他节能环保支出</t>
  </si>
  <si>
    <t>城乡社区管理事务</t>
  </si>
  <si>
    <t xml:space="preserve">  城管执法</t>
  </si>
  <si>
    <t xml:space="preserve">  其他城乡社区管理事务支出</t>
  </si>
  <si>
    <t>城乡社区公共设施</t>
  </si>
  <si>
    <t xml:space="preserve">  其他城乡社区公共设施支出</t>
  </si>
  <si>
    <t>城乡社区环境卫生</t>
  </si>
  <si>
    <t xml:space="preserve">  城乡社区环境卫生</t>
  </si>
  <si>
    <t>其他城乡社区支出</t>
  </si>
  <si>
    <t xml:space="preserve">  其他城乡社区支出</t>
  </si>
  <si>
    <t>农业农村</t>
  </si>
  <si>
    <t xml:space="preserve">  农业生产发展</t>
  </si>
  <si>
    <t>林业和草原</t>
  </si>
  <si>
    <t xml:space="preserve">  林业草原防灾减灾</t>
  </si>
  <si>
    <t>水利</t>
  </si>
  <si>
    <t xml:space="preserve">  水资源节约管理与保护</t>
  </si>
  <si>
    <t>扶贫</t>
  </si>
  <si>
    <t xml:space="preserve">  生产发展</t>
  </si>
  <si>
    <t>住房改革支出</t>
  </si>
  <si>
    <t xml:space="preserve">  住房公积金</t>
  </si>
  <si>
    <t xml:space="preserve">  购房补贴</t>
  </si>
  <si>
    <t>应急管理事务</t>
  </si>
  <si>
    <t xml:space="preserve">  应急管理</t>
  </si>
  <si>
    <t xml:space="preserve">  其他应急管理支出</t>
  </si>
  <si>
    <t>自然灾害防治</t>
  </si>
  <si>
    <t xml:space="preserve">  地质灾害防治</t>
  </si>
  <si>
    <t>2020年渝北区回兴街道一般公共预算转移性收支决算表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</si>
  <si>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</si>
  <si>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</si>
  <si>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</si>
  <si>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</si>
  <si>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</si>
  <si>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</si>
  <si>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</si>
  <si>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</si>
  <si>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</si>
  <si>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</si>
  <si>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</si>
  <si>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</si>
  <si>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</si>
  <si>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</si>
  <si>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</si>
  <si>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</si>
  <si>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</si>
  <si>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</si>
  <si>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</si>
  <si>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</si>
  <si>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</si>
  <si>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</si>
  <si>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</si>
  <si>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</si>
  <si>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</si>
  <si>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</si>
  <si>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</si>
  <si>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</si>
  <si>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</si>
  <si>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</si>
  <si>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</si>
  <si>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</si>
  <si>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</si>
  <si>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</si>
  <si>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</si>
  <si>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</si>
  <si>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</si>
  <si>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</si>
  <si>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</si>
  <si>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</si>
  <si>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</si>
  <si>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</si>
  <si>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</si>
  <si>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</si>
  <si>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</si>
  <si>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</si>
  <si>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</si>
  <si>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</si>
  <si>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</si>
  <si>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</si>
  <si>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</si>
  <si>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</si>
  <si>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</si>
  <si>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</si>
  <si>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</si>
  <si>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</si>
  <si>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</si>
  <si>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</si>
  <si>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</si>
  <si>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</si>
  <si>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</si>
  <si>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</si>
  <si>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</si>
  <si>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</si>
  <si>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</si>
  <si>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</si>
  <si>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</si>
  <si>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</si>
  <si>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</si>
  <si>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</si>
  <si>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</si>
  <si>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</si>
  <si>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</si>
  <si>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</si>
  <si>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</si>
  <si>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</si>
  <si>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</si>
  <si>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</si>
  <si>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</si>
  <si>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</si>
  <si>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</si>
  <si>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</si>
  <si>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</si>
  <si>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</si>
  <si>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</si>
  <si>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</si>
  <si>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</si>
  <si>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</si>
  <si>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</si>
  <si>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</si>
  <si>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</si>
  <si>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</si>
  <si>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</si>
  <si>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</si>
  <si>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</si>
  <si>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</si>
  <si>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</si>
  <si>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</si>
  <si>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</si>
  <si>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</si>
  <si>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</si>
  <si>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</si>
  <si>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</si>
  <si>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</si>
  <si>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</si>
  <si>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</si>
  <si>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</si>
  <si>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</si>
  <si>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</si>
  <si>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</si>
  <si>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</si>
  <si>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</si>
  <si>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</si>
  <si>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</si>
  <si>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</si>
  <si>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</si>
  <si>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</si>
  <si>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</si>
  <si>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</si>
  <si>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</si>
  <si>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</si>
  <si>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</si>
  <si>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</si>
  <si>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</si>
  <si>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</si>
  <si>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</si>
  <si>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</si>
  <si>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</si>
  <si>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</si>
  <si>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</si>
  <si>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</si>
  <si>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</si>
  <si>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</si>
  <si>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</si>
  <si>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</si>
  <si>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</si>
  <si>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</si>
  <si>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</si>
  <si>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</si>
  <si>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</si>
  <si>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</si>
  <si>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</si>
  <si>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</si>
  <si>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</si>
  <si>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</si>
  <si>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</si>
  <si>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</si>
  <si>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</si>
  <si>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</si>
  <si>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</si>
  <si>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</si>
  <si>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</si>
  <si>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</si>
  <si>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</si>
  <si>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</si>
  <si>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</si>
  <si>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</si>
  <si>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</si>
  <si>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</si>
  <si>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</si>
  <si>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</si>
  <si>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</si>
  <si>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</si>
  <si>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</si>
  <si>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</si>
  <si>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</si>
  <si>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</si>
  <si>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</si>
  <si>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</si>
  <si>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</si>
  <si>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</si>
  <si>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</si>
  <si>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</si>
  <si>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</si>
  <si>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</si>
  <si>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</si>
  <si>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</si>
  <si>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</si>
  <si>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</si>
  <si>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>2020年渝北区回兴街道政府性基金预算支出决算表</t>
  </si>
  <si>
    <t>合计</t>
  </si>
  <si>
    <t xml:space="preserve"> 彩票公益金安排的支出</t>
  </si>
  <si>
    <t xml:space="preserve">  用于社会福利的彩票公益金支出</t>
  </si>
  <si>
    <t xml:space="preserve">  用于体育事业的彩票公益金支出</t>
  </si>
  <si>
    <t xml:space="preserve">  用于其他社会公益事业的彩票公益金支出</t>
  </si>
  <si>
    <t>城市基础设施配套费安排的支出</t>
  </si>
  <si>
    <t xml:space="preserve">  城市公共设施</t>
  </si>
  <si>
    <t>2020年渝北区回兴街道一般公共预算基本支出决算表</t>
  </si>
  <si>
    <t>经济分类科目（按“款”级经济分类科目)</t>
  </si>
  <si>
    <t>2020年一般公共预算财政拨款基本支出</t>
  </si>
  <si>
    <t>科目编码</t>
  </si>
  <si>
    <t>人员经费</t>
  </si>
  <si>
    <t>公用经费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</si>
  <si>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</si>
  <si>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</si>
  <si>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</si>
  <si>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</si>
  <si>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</si>
  <si>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 xml:space="preserve">  机关商品和服务支出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</si>
  <si>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</si>
  <si>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</si>
  <si>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</si>
  <si>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</si>
  <si>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</si>
  <si>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</si>
  <si>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因公出国(境)费用</t>
  </si>
  <si>
    <t xml:space="preserve">    公务用车运行维护费</t>
  </si>
  <si>
    <t xml:space="preserve">    维修(护)费</t>
  </si>
  <si>
    <t xml:space="preserve">    其他商品和服务支出</t>
  </si>
  <si>
    <t xml:space="preserve">  对个人和家庭的补助</t>
  </si>
  <si>
    <t xml:space="preserve">    社会福利和救助</t>
  </si>
  <si>
    <t xml:space="preserve">    其他对个人和家庭补助</t>
  </si>
  <si>
    <t>2020年重庆市渝北区政府债务限额及余额决算情况表</t>
  </si>
  <si>
    <t>单位：亿元</t>
  </si>
  <si>
    <t>地   区</t>
  </si>
  <si>
    <t>2020年债务限额</t>
  </si>
  <si>
    <t>2020年债务余额</t>
  </si>
  <si>
    <t>小计</t>
  </si>
  <si>
    <t>一般债务</t>
  </si>
  <si>
    <t>专项债务</t>
  </si>
  <si>
    <t>渝北区</t>
  </si>
  <si>
    <t>2020年渝北区回兴街道“三公”经费决算数据统计表</t>
    <phoneticPr fontId="6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</si>
</sst>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 * #,##0.00_ ;_ * \-#,##0.00_ ;_ * &quot;-&quot;??_ ;_ @_ "/>
    <numFmt numFmtId="176" formatCode="#,##0.00_ "/>
    <numFmt numFmtId="177" formatCode="_(* #,##0_);_(* \(#,##0\);_(* &quot;-&quot;_);_(@_)"/>
    <numFmt numFmtId="178" formatCode="_(&quot;$&quot;* #,##0.00_);_(&quot;$&quot;* \(#,##0.00\);_(&quot;$&quot;* &quot;-&quot;??_);_(@_)"/>
    <numFmt numFmtId="179" formatCode="0.00_);[Red]\(0.00\)"/>
    <numFmt numFmtId="180" formatCode="_(* #,##0.00_);_(* \(#,##0.00\);_(* &quot;-&quot;??_);_(@_)"/>
    <numFmt numFmtId="181" formatCode=";;"/>
    <numFmt numFmtId="182" formatCode="0.00_ "/>
    <numFmt numFmtId="183" formatCode="0.0_ "/>
    <numFmt numFmtId="184" formatCode="#,##0.0"/>
    <numFmt numFmtId="185" formatCode="0_ "/>
    <numFmt numFmtId="186" formatCode="_(\¥* #,##0_);_(\¥* \(#,##0\);_(\¥* &quot;-&quot;_);_(@_)"/>
    <numFmt numFmtId="187" formatCode="0_);[Red]\(0\)"/>
  </numFmts>
  <fonts count="6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12"/>
      <name val="方正仿宋_GBK"/>
      <charset val="134"/>
    </font>
    <font>
      <sz val="9"/>
      <color theme="1"/>
      <name val="宋体"/>
      <family val="3"/>
      <charset val="134"/>
      <scheme val="minor"/>
    </font>
    <font>
      <sz val="18"/>
      <color indexed="8"/>
      <name val="方正小标宋_GBK"/>
      <charset val="134"/>
    </font>
    <font>
      <sz val="9"/>
      <color indexed="8"/>
      <name val="宋体"/>
      <family val="3"/>
      <charset val="134"/>
      <scheme val="minor"/>
    </font>
    <font>
      <sz val="18"/>
      <color theme="1"/>
      <name val="方正小标宋_GBK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22"/>
      <color theme="1"/>
      <name val="黑体"/>
      <family val="3"/>
      <charset val="134"/>
    </font>
    <font>
      <b/>
      <sz val="14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4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9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MS Sans Serif"/>
      <family val="1"/>
    </font>
    <font>
      <sz val="7"/>
      <name val="Small Fonts"/>
      <family val="2"/>
    </font>
    <font>
      <sz val="12"/>
      <color indexed="8"/>
      <name val="宋体"/>
      <family val="3"/>
      <charset val="134"/>
    </font>
    <font>
      <sz val="10"/>
      <name val="Arial"/>
      <family val="2"/>
    </font>
    <font>
      <i/>
      <sz val="11"/>
      <color indexed="23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9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9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color theme="1"/>
      <name val="宋体"/>
      <family val="3"/>
      <charset val="134"/>
    </font>
    <font>
      <b/>
      <sz val="9"/>
      <color indexed="63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52"/>
      <name val="宋体"/>
      <family val="3"/>
      <charset val="134"/>
    </font>
    <font>
      <b/>
      <sz val="9"/>
      <color indexed="9"/>
      <name val="宋体"/>
      <family val="3"/>
      <charset val="134"/>
    </font>
    <font>
      <sz val="9"/>
      <color indexed="62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9"/>
      <color indexed="5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8"/>
      <name val="宋体"/>
      <family val="3"/>
      <charset val="134"/>
    </font>
    <font>
      <sz val="8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03"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0" borderId="0"/>
    <xf numFmtId="0" fontId="24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12" borderId="7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12" borderId="7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8" fillId="0" borderId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0" fillId="20" borderId="9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0" fillId="20" borderId="9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1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37" fontId="42" fillId="0" borderId="0"/>
    <xf numFmtId="0" fontId="24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180" fontId="43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5" fillId="23" borderId="11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5" fillId="23" borderId="11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78" fontId="44" fillId="0" borderId="0" applyFont="0" applyFill="0" applyBorder="0" applyAlignment="0" applyProtection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4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180" fontId="18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5" fillId="23" borderId="11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8" fillId="12" borderId="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8" fillId="12" borderId="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0" borderId="0"/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0" borderId="0"/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5" fillId="23" borderId="11" applyNumberForma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5" fillId="23" borderId="11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5" fillId="23" borderId="11" applyNumberForma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46" fillId="23" borderId="11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82" fontId="24" fillId="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80" fontId="18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80" fontId="18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80" fontId="18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80" fontId="18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80" fontId="1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180" fontId="1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186" fontId="16" fillId="0" borderId="0"/>
    <xf numFmtId="0" fontId="25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86" fontId="16" fillId="0" borderId="0"/>
    <xf numFmtId="0" fontId="47" fillId="0" borderId="0" applyNumberForma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80" fontId="24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16" fillId="0" borderId="0"/>
    <xf numFmtId="0" fontId="50" fillId="3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/>
    <xf numFmtId="0" fontId="2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/>
    <xf numFmtId="0" fontId="18" fillId="0" borderId="0"/>
    <xf numFmtId="0" fontId="18" fillId="0" borderId="0"/>
    <xf numFmtId="0" fontId="20" fillId="0" borderId="0"/>
    <xf numFmtId="0" fontId="24" fillId="0" borderId="0">
      <alignment vertical="center"/>
    </xf>
    <xf numFmtId="0" fontId="18" fillId="0" borderId="0"/>
    <xf numFmtId="0" fontId="24" fillId="0" borderId="0">
      <alignment vertical="center"/>
    </xf>
    <xf numFmtId="0" fontId="24" fillId="0" borderId="0">
      <alignment vertical="center"/>
    </xf>
    <xf numFmtId="0" fontId="18" fillId="0" borderId="0"/>
    <xf numFmtId="0" fontId="15" fillId="0" borderId="0"/>
    <xf numFmtId="0" fontId="1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/>
    <xf numFmtId="0" fontId="25" fillId="15" borderId="0" applyNumberFormat="0" applyBorder="0" applyAlignment="0" applyProtection="0">
      <alignment vertical="center"/>
    </xf>
    <xf numFmtId="0" fontId="40" fillId="20" borderId="9" applyNumberFormat="0" applyAlignment="0" applyProtection="0">
      <alignment vertical="center"/>
    </xf>
    <xf numFmtId="0" fontId="29" fillId="0" borderId="0"/>
    <xf numFmtId="0" fontId="40" fillId="20" borderId="9" applyNumberFormat="0" applyAlignment="0" applyProtection="0">
      <alignment vertical="center"/>
    </xf>
    <xf numFmtId="0" fontId="29" fillId="0" borderId="0"/>
    <xf numFmtId="0" fontId="25" fillId="15" borderId="0" applyNumberFormat="0" applyBorder="0" applyAlignment="0" applyProtection="0">
      <alignment vertical="center"/>
    </xf>
    <xf numFmtId="0" fontId="40" fillId="20" borderId="9" applyNumberFormat="0" applyAlignment="0" applyProtection="0">
      <alignment vertical="center"/>
    </xf>
    <xf numFmtId="0" fontId="64" fillId="0" borderId="0">
      <alignment vertical="center"/>
    </xf>
    <xf numFmtId="0" fontId="51" fillId="22" borderId="14" applyNumberFormat="0" applyAlignment="0" applyProtection="0">
      <alignment vertical="center"/>
    </xf>
    <xf numFmtId="0" fontId="15" fillId="0" borderId="0"/>
    <xf numFmtId="0" fontId="64" fillId="0" borderId="0">
      <alignment vertical="center"/>
    </xf>
    <xf numFmtId="0" fontId="16" fillId="0" borderId="0"/>
    <xf numFmtId="0" fontId="16" fillId="0" borderId="0"/>
    <xf numFmtId="0" fontId="18" fillId="0" borderId="0">
      <alignment vertical="center"/>
    </xf>
    <xf numFmtId="0" fontId="44" fillId="0" borderId="0"/>
    <xf numFmtId="0" fontId="18" fillId="0" borderId="0">
      <alignment vertical="center"/>
    </xf>
    <xf numFmtId="0" fontId="16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64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/>
    <xf numFmtId="0" fontId="18" fillId="0" borderId="0"/>
    <xf numFmtId="0" fontId="51" fillId="22" borderId="14" applyNumberFormat="0" applyAlignment="0" applyProtection="0">
      <alignment vertical="center"/>
    </xf>
    <xf numFmtId="0" fontId="20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20" fillId="0" borderId="0"/>
    <xf numFmtId="0" fontId="18" fillId="0" borderId="0"/>
    <xf numFmtId="0" fontId="52" fillId="0" borderId="0">
      <alignment vertical="center"/>
    </xf>
    <xf numFmtId="0" fontId="16" fillId="0" borderId="0"/>
    <xf numFmtId="0" fontId="52" fillId="0" borderId="0">
      <alignment vertical="center"/>
    </xf>
    <xf numFmtId="0" fontId="15" fillId="0" borderId="0"/>
    <xf numFmtId="0" fontId="53" fillId="22" borderId="14" applyNumberFormat="0" applyAlignment="0" applyProtection="0">
      <alignment vertical="center"/>
    </xf>
    <xf numFmtId="0" fontId="64" fillId="0" borderId="0">
      <alignment vertical="center"/>
    </xf>
    <xf numFmtId="0" fontId="52" fillId="0" borderId="0">
      <alignment vertical="center"/>
    </xf>
    <xf numFmtId="0" fontId="64" fillId="0" borderId="0">
      <alignment vertical="center"/>
    </xf>
    <xf numFmtId="0" fontId="16" fillId="0" borderId="0"/>
    <xf numFmtId="0" fontId="52" fillId="0" borderId="0">
      <alignment vertical="center"/>
    </xf>
    <xf numFmtId="0" fontId="24" fillId="0" borderId="0" applyProtection="0"/>
    <xf numFmtId="0" fontId="44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6" fillId="0" borderId="0">
      <alignment vertical="center"/>
    </xf>
    <xf numFmtId="0" fontId="18" fillId="0" borderId="0"/>
    <xf numFmtId="0" fontId="18" fillId="0" borderId="0"/>
    <xf numFmtId="0" fontId="16" fillId="0" borderId="0"/>
    <xf numFmtId="0" fontId="18" fillId="0" borderId="0"/>
    <xf numFmtId="0" fontId="6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64" fillId="0" borderId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57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35" fillId="23" borderId="11" applyNumberFormat="0" applyAlignment="0" applyProtection="0">
      <alignment vertical="center"/>
    </xf>
    <xf numFmtId="0" fontId="35" fillId="23" borderId="11" applyNumberFormat="0" applyAlignment="0" applyProtection="0">
      <alignment vertical="center"/>
    </xf>
    <xf numFmtId="0" fontId="35" fillId="23" borderId="11" applyNumberFormat="0" applyAlignment="0" applyProtection="0">
      <alignment vertical="center"/>
    </xf>
    <xf numFmtId="0" fontId="35" fillId="23" borderId="11" applyNumberFormat="0" applyAlignment="0" applyProtection="0">
      <alignment vertical="center"/>
    </xf>
    <xf numFmtId="0" fontId="35" fillId="23" borderId="11" applyNumberFormat="0" applyAlignment="0" applyProtection="0">
      <alignment vertical="center"/>
    </xf>
    <xf numFmtId="0" fontId="35" fillId="23" borderId="11" applyNumberFormat="0" applyAlignment="0" applyProtection="0">
      <alignment vertical="center"/>
    </xf>
    <xf numFmtId="0" fontId="35" fillId="23" borderId="11" applyNumberFormat="0" applyAlignment="0" applyProtection="0">
      <alignment vertical="center"/>
    </xf>
    <xf numFmtId="0" fontId="35" fillId="23" borderId="11" applyNumberFormat="0" applyAlignment="0" applyProtection="0">
      <alignment vertical="center"/>
    </xf>
    <xf numFmtId="0" fontId="35" fillId="23" borderId="11" applyNumberFormat="0" applyAlignment="0" applyProtection="0">
      <alignment vertical="center"/>
    </xf>
    <xf numFmtId="0" fontId="35" fillId="23" borderId="11" applyNumberFormat="0" applyAlignment="0" applyProtection="0">
      <alignment vertical="center"/>
    </xf>
    <xf numFmtId="0" fontId="35" fillId="23" borderId="11" applyNumberFormat="0" applyAlignment="0" applyProtection="0">
      <alignment vertical="center"/>
    </xf>
    <xf numFmtId="0" fontId="58" fillId="23" borderId="11" applyNumberFormat="0" applyAlignment="0" applyProtection="0">
      <alignment vertical="center"/>
    </xf>
    <xf numFmtId="0" fontId="35" fillId="23" borderId="11" applyNumberFormat="0" applyAlignment="0" applyProtection="0">
      <alignment vertical="center"/>
    </xf>
    <xf numFmtId="0" fontId="35" fillId="23" borderId="11" applyNumberFormat="0" applyAlignment="0" applyProtection="0">
      <alignment vertical="center"/>
    </xf>
    <xf numFmtId="0" fontId="35" fillId="23" borderId="11" applyNumberFormat="0" applyAlignment="0" applyProtection="0">
      <alignment vertical="center"/>
    </xf>
    <xf numFmtId="0" fontId="46" fillId="23" borderId="11" applyNumberFormat="0" applyAlignment="0" applyProtection="0">
      <alignment vertical="center"/>
    </xf>
    <xf numFmtId="0" fontId="46" fillId="23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1" fillId="0" borderId="0"/>
    <xf numFmtId="177" fontId="18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43" fillId="0" borderId="0" applyFont="0" applyFill="0" applyBorder="0" applyAlignment="0" applyProtection="0">
      <alignment vertical="center"/>
    </xf>
    <xf numFmtId="180" fontId="24" fillId="0" borderId="0" applyFont="0" applyFill="0" applyBorder="0" applyAlignment="0" applyProtection="0">
      <alignment vertical="center"/>
    </xf>
    <xf numFmtId="180" fontId="24" fillId="0" borderId="0" applyFont="0" applyFill="0" applyBorder="0" applyAlignment="0" applyProtection="0">
      <alignment vertical="center"/>
    </xf>
    <xf numFmtId="180" fontId="44" fillId="0" borderId="0" applyFont="0" applyFill="0" applyBorder="0" applyAlignment="0">
      <protection locked="0"/>
    </xf>
    <xf numFmtId="180" fontId="18" fillId="0" borderId="0" applyFon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5" fillId="0" borderId="0"/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40" fillId="20" borderId="9" applyNumberFormat="0" applyAlignment="0" applyProtection="0">
      <alignment vertical="center"/>
    </xf>
    <xf numFmtId="0" fontId="40" fillId="20" borderId="9" applyNumberFormat="0" applyAlignment="0" applyProtection="0">
      <alignment vertical="center"/>
    </xf>
    <xf numFmtId="0" fontId="40" fillId="20" borderId="9" applyNumberFormat="0" applyAlignment="0" applyProtection="0">
      <alignment vertical="center"/>
    </xf>
    <xf numFmtId="0" fontId="40" fillId="20" borderId="9" applyNumberFormat="0" applyAlignment="0" applyProtection="0">
      <alignment vertical="center"/>
    </xf>
    <xf numFmtId="0" fontId="40" fillId="20" borderId="9" applyNumberFormat="0" applyAlignment="0" applyProtection="0">
      <alignment vertical="center"/>
    </xf>
    <xf numFmtId="0" fontId="40" fillId="20" borderId="9" applyNumberFormat="0" applyAlignment="0" applyProtection="0">
      <alignment vertical="center"/>
    </xf>
    <xf numFmtId="0" fontId="40" fillId="20" borderId="9" applyNumberFormat="0" applyAlignment="0" applyProtection="0">
      <alignment vertical="center"/>
    </xf>
    <xf numFmtId="0" fontId="40" fillId="20" borderId="9" applyNumberFormat="0" applyAlignment="0" applyProtection="0">
      <alignment vertical="center"/>
    </xf>
    <xf numFmtId="0" fontId="40" fillId="20" borderId="9" applyNumberFormat="0" applyAlignment="0" applyProtection="0">
      <alignment vertical="center"/>
    </xf>
    <xf numFmtId="0" fontId="40" fillId="20" borderId="9" applyNumberFormat="0" applyAlignment="0" applyProtection="0">
      <alignment vertical="center"/>
    </xf>
    <xf numFmtId="0" fontId="40" fillId="20" borderId="9" applyNumberFormat="0" applyAlignment="0" applyProtection="0">
      <alignment vertical="center"/>
    </xf>
    <xf numFmtId="0" fontId="40" fillId="20" borderId="9" applyNumberFormat="0" applyAlignment="0" applyProtection="0">
      <alignment vertical="center"/>
    </xf>
    <xf numFmtId="0" fontId="40" fillId="20" borderId="9" applyNumberFormat="0" applyAlignment="0" applyProtection="0">
      <alignment vertical="center"/>
    </xf>
    <xf numFmtId="0" fontId="40" fillId="20" borderId="9" applyNumberFormat="0" applyAlignment="0" applyProtection="0">
      <alignment vertical="center"/>
    </xf>
    <xf numFmtId="0" fontId="59" fillId="20" borderId="9" applyNumberFormat="0" applyAlignment="0" applyProtection="0">
      <alignment vertical="center"/>
    </xf>
    <xf numFmtId="0" fontId="40" fillId="20" borderId="9" applyNumberFormat="0" applyAlignment="0" applyProtection="0">
      <alignment vertical="center"/>
    </xf>
    <xf numFmtId="0" fontId="40" fillId="20" borderId="9" applyNumberFormat="0" applyAlignment="0" applyProtection="0">
      <alignment vertical="center"/>
    </xf>
    <xf numFmtId="0" fontId="40" fillId="20" borderId="9" applyNumberFormat="0" applyAlignment="0" applyProtection="0">
      <alignment vertical="center"/>
    </xf>
    <xf numFmtId="0" fontId="40" fillId="20" borderId="9" applyNumberFormat="0" applyAlignment="0" applyProtection="0">
      <alignment vertical="center"/>
    </xf>
    <xf numFmtId="0" fontId="44" fillId="0" borderId="0"/>
    <xf numFmtId="0" fontId="18" fillId="12" borderId="7" applyNumberFormat="0" applyFont="0" applyAlignment="0" applyProtection="0">
      <alignment vertical="center"/>
    </xf>
    <xf numFmtId="0" fontId="18" fillId="12" borderId="7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18" fillId="12" borderId="7" applyNumberFormat="0" applyFont="0" applyAlignment="0" applyProtection="0">
      <alignment vertical="center"/>
    </xf>
    <xf numFmtId="0" fontId="18" fillId="12" borderId="7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18" fillId="12" borderId="7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  <xf numFmtId="0" fontId="20" fillId="12" borderId="7" applyNumberFormat="0" applyFont="0" applyAlignment="0" applyProtection="0">
      <alignment vertical="center"/>
    </xf>
  </cellStyleXfs>
  <cellXfs count="134">
    <xf numFmtId="0" fontId="0" fillId="0" borderId="0" xfId="0">
      <alignment vertical="center"/>
    </xf>
    <xf numFmtId="0" fontId="1" fillId="0" borderId="0" xfId="647">
      <alignment vertical="center"/>
    </xf>
    <xf numFmtId="0" fontId="3" fillId="0" borderId="0" xfId="647" applyFont="1" applyBorder="1" applyAlignment="1">
      <alignment vertical="center" wrapText="1"/>
    </xf>
    <xf numFmtId="0" fontId="4" fillId="0" borderId="0" xfId="647" applyFont="1" applyBorder="1" applyAlignment="1">
      <alignment horizontal="center" vertical="center" wrapText="1"/>
    </xf>
    <xf numFmtId="0" fontId="5" fillId="0" borderId="1" xfId="647" applyFont="1" applyBorder="1" applyAlignment="1">
      <alignment horizontal="center" vertical="center" wrapText="1"/>
    </xf>
    <xf numFmtId="184" fontId="5" fillId="0" borderId="1" xfId="647" applyNumberFormat="1" applyFont="1" applyBorder="1" applyAlignment="1">
      <alignment horizontal="center" vertical="center" wrapText="1"/>
    </xf>
    <xf numFmtId="0" fontId="6" fillId="0" borderId="0" xfId="731" applyAlignment="1"/>
    <xf numFmtId="0" fontId="6" fillId="0" borderId="0" xfId="731" applyAlignment="1">
      <alignment vertical="center"/>
    </xf>
    <xf numFmtId="0" fontId="8" fillId="0" borderId="0" xfId="731" applyFont="1" applyBorder="1" applyAlignment="1">
      <alignment horizontal="right" vertical="center"/>
    </xf>
    <xf numFmtId="0" fontId="6" fillId="0" borderId="1" xfId="731" applyFont="1" applyBorder="1" applyAlignment="1">
      <alignment horizontal="center" vertical="center"/>
    </xf>
    <xf numFmtId="49" fontId="6" fillId="0" borderId="2" xfId="731" applyNumberFormat="1" applyFont="1" applyFill="1" applyBorder="1" applyAlignment="1" applyProtection="1">
      <alignment vertical="center"/>
    </xf>
    <xf numFmtId="49" fontId="6" fillId="0" borderId="2" xfId="731" applyNumberFormat="1" applyFont="1" applyFill="1" applyBorder="1" applyAlignment="1" applyProtection="1">
      <alignment horizontal="center" vertical="center"/>
    </xf>
    <xf numFmtId="182" fontId="6" fillId="0" borderId="1" xfId="731" applyNumberFormat="1" applyFont="1" applyFill="1" applyBorder="1" applyAlignment="1" applyProtection="1">
      <alignment horizontal="center" vertical="center"/>
    </xf>
    <xf numFmtId="49" fontId="6" fillId="0" borderId="1" xfId="731" applyNumberFormat="1" applyFont="1" applyFill="1" applyBorder="1" applyAlignment="1" applyProtection="1">
      <alignment vertical="center"/>
    </xf>
    <xf numFmtId="181" fontId="6" fillId="0" borderId="1" xfId="731" applyNumberFormat="1" applyFont="1" applyFill="1" applyBorder="1" applyAlignment="1" applyProtection="1">
      <alignment vertical="center"/>
    </xf>
    <xf numFmtId="49" fontId="6" fillId="0" borderId="1" xfId="731" applyNumberFormat="1" applyFont="1" applyFill="1" applyBorder="1" applyAlignment="1" applyProtection="1">
      <alignment horizontal="left" vertical="center" indent="1"/>
    </xf>
    <xf numFmtId="182" fontId="4" fillId="0" borderId="3" xfId="0" applyNumberFormat="1" applyFont="1" applyFill="1" applyBorder="1" applyAlignment="1">
      <alignment horizontal="center" vertical="center" shrinkToFit="1"/>
    </xf>
    <xf numFmtId="4" fontId="4" fillId="0" borderId="3" xfId="0" applyNumberFormat="1" applyFont="1" applyFill="1" applyBorder="1" applyAlignment="1">
      <alignment horizontal="center" vertical="center" shrinkToFit="1"/>
    </xf>
    <xf numFmtId="0" fontId="6" fillId="0" borderId="1" xfId="731" applyNumberFormat="1" applyFont="1" applyFill="1" applyBorder="1" applyAlignment="1" applyProtection="1">
      <alignment horizontal="left" vertical="center"/>
    </xf>
    <xf numFmtId="4" fontId="6" fillId="0" borderId="0" xfId="731" applyNumberFormat="1" applyAlignment="1"/>
    <xf numFmtId="0" fontId="6" fillId="0" borderId="1" xfId="731" applyNumberFormat="1" applyFont="1" applyFill="1" applyBorder="1" applyAlignment="1" applyProtection="1">
      <alignment horizontal="left" vertical="center" indent="1"/>
    </xf>
    <xf numFmtId="176" fontId="6" fillId="0" borderId="0" xfId="731" applyNumberFormat="1" applyAlignment="1"/>
    <xf numFmtId="182" fontId="6" fillId="0" borderId="4" xfId="731" applyNumberFormat="1" applyFont="1" applyFill="1" applyBorder="1" applyAlignment="1" applyProtection="1">
      <alignment horizontal="center" vertical="center"/>
    </xf>
    <xf numFmtId="182" fontId="6" fillId="0" borderId="2" xfId="731" applyNumberFormat="1" applyFont="1" applyFill="1" applyBorder="1" applyAlignment="1" applyProtection="1">
      <alignment horizontal="center" vertical="center"/>
    </xf>
    <xf numFmtId="0" fontId="6" fillId="0" borderId="0" xfId="731" applyAlignment="1">
      <alignment horizontal="right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shrinkToFit="1"/>
    </xf>
    <xf numFmtId="182" fontId="6" fillId="0" borderId="1" xfId="0" applyNumberFormat="1" applyFont="1" applyBorder="1" applyAlignment="1">
      <alignment vertical="center"/>
    </xf>
    <xf numFmtId="182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182" fontId="6" fillId="0" borderId="1" xfId="0" applyNumberFormat="1" applyFont="1" applyBorder="1" applyAlignment="1">
      <alignment vertical="center" shrinkToFit="1"/>
    </xf>
    <xf numFmtId="182" fontId="6" fillId="0" borderId="1" xfId="0" applyNumberFormat="1" applyFont="1" applyFill="1" applyBorder="1" applyAlignment="1">
      <alignment vertical="center" shrinkToFit="1"/>
    </xf>
    <xf numFmtId="182" fontId="6" fillId="0" borderId="1" xfId="0" applyNumberFormat="1" applyFont="1" applyBorder="1" applyAlignment="1">
      <alignment horizontal="left" vertical="center" shrinkToFit="1"/>
    </xf>
    <xf numFmtId="182" fontId="6" fillId="0" borderId="1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182" fontId="0" fillId="0" borderId="1" xfId="0" applyNumberFormat="1" applyBorder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4" fontId="11" fillId="0" borderId="1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4" fontId="12" fillId="0" borderId="1" xfId="0" applyNumberFormat="1" applyFont="1" applyFill="1" applyBorder="1" applyAlignment="1" applyProtection="1">
      <alignment horizontal="right" vertical="center"/>
    </xf>
    <xf numFmtId="0" fontId="11" fillId="0" borderId="3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left" vertical="center" shrinkToFit="1"/>
    </xf>
    <xf numFmtId="4" fontId="13" fillId="0" borderId="1" xfId="0" applyNumberFormat="1" applyFont="1" applyBorder="1">
      <alignment vertical="center"/>
    </xf>
    <xf numFmtId="4" fontId="14" fillId="0" borderId="1" xfId="0" applyNumberFormat="1" applyFont="1" applyBorder="1">
      <alignment vertical="center"/>
    </xf>
    <xf numFmtId="0" fontId="14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15" fillId="0" borderId="0" xfId="718"/>
    <xf numFmtId="0" fontId="12" fillId="0" borderId="0" xfId="640" applyFont="1" applyBorder="1" applyAlignment="1">
      <alignment horizontal="left" vertical="center"/>
    </xf>
    <xf numFmtId="0" fontId="12" fillId="0" borderId="0" xfId="640" applyFont="1" applyBorder="1" applyAlignment="1">
      <alignment vertical="center"/>
    </xf>
    <xf numFmtId="0" fontId="16" fillId="0" borderId="0" xfId="718" applyFont="1"/>
    <xf numFmtId="0" fontId="16" fillId="0" borderId="1" xfId="718" applyFont="1" applyFill="1" applyBorder="1" applyAlignment="1">
      <alignment horizontal="center" vertical="center" shrinkToFit="1"/>
    </xf>
    <xf numFmtId="0" fontId="16" fillId="0" borderId="1" xfId="718" applyFont="1" applyFill="1" applyBorder="1" applyAlignment="1">
      <alignment horizontal="center" vertical="center" wrapText="1"/>
    </xf>
    <xf numFmtId="0" fontId="16" fillId="0" borderId="2" xfId="718" applyFont="1" applyFill="1" applyBorder="1" applyAlignment="1">
      <alignment horizontal="center" vertical="center" wrapText="1"/>
    </xf>
    <xf numFmtId="0" fontId="16" fillId="0" borderId="1" xfId="718" applyFont="1" applyFill="1" applyBorder="1" applyAlignment="1">
      <alignment horizontal="left" vertical="center" shrinkToFit="1"/>
    </xf>
    <xf numFmtId="182" fontId="16" fillId="0" borderId="1" xfId="718" applyNumberFormat="1" applyFont="1" applyFill="1" applyBorder="1" applyAlignment="1">
      <alignment horizontal="right" vertical="center" shrinkToFit="1"/>
    </xf>
    <xf numFmtId="182" fontId="16" fillId="0" borderId="2" xfId="718" applyNumberFormat="1" applyFont="1" applyFill="1" applyBorder="1" applyAlignment="1">
      <alignment horizontal="right" vertical="center" shrinkToFit="1"/>
    </xf>
    <xf numFmtId="0" fontId="15" fillId="0" borderId="1" xfId="718" applyFont="1" applyFill="1" applyBorder="1"/>
    <xf numFmtId="183" fontId="15" fillId="0" borderId="0" xfId="718" applyNumberFormat="1"/>
    <xf numFmtId="0" fontId="17" fillId="0" borderId="0" xfId="640" applyFont="1" applyAlignment="1">
      <alignment vertical="center"/>
    </xf>
    <xf numFmtId="0" fontId="18" fillId="0" borderId="0" xfId="640" applyAlignment="1">
      <alignment vertical="center"/>
    </xf>
    <xf numFmtId="0" fontId="12" fillId="0" borderId="0" xfId="741" applyFont="1" applyAlignment="1">
      <alignment vertical="center"/>
    </xf>
    <xf numFmtId="0" fontId="19" fillId="0" borderId="1" xfId="741" applyFont="1" applyBorder="1" applyAlignment="1">
      <alignment horizontal="center" vertical="center"/>
    </xf>
    <xf numFmtId="0" fontId="19" fillId="0" borderId="1" xfId="741" applyFont="1" applyBorder="1" applyAlignment="1">
      <alignment horizontal="center" vertical="center" wrapText="1"/>
    </xf>
    <xf numFmtId="0" fontId="19" fillId="0" borderId="1" xfId="741" applyFont="1" applyFill="1" applyBorder="1" applyAlignment="1">
      <alignment horizontal="center" vertical="center"/>
    </xf>
    <xf numFmtId="185" fontId="19" fillId="0" borderId="1" xfId="891" applyNumberFormat="1" applyFont="1" applyFill="1" applyBorder="1" applyAlignment="1">
      <alignment vertical="center"/>
    </xf>
    <xf numFmtId="183" fontId="19" fillId="0" borderId="1" xfId="891" applyNumberFormat="1" applyFont="1" applyFill="1" applyBorder="1" applyAlignment="1">
      <alignment horizontal="right" vertical="center"/>
    </xf>
    <xf numFmtId="185" fontId="19" fillId="0" borderId="1" xfId="741" applyNumberFormat="1" applyFont="1" applyFill="1" applyBorder="1" applyAlignment="1">
      <alignment vertical="center"/>
    </xf>
    <xf numFmtId="0" fontId="19" fillId="0" borderId="1" xfId="741" applyFont="1" applyBorder="1" applyAlignment="1">
      <alignment horizontal="left" vertical="center"/>
    </xf>
    <xf numFmtId="0" fontId="19" fillId="0" borderId="1" xfId="741" applyFont="1" applyFill="1" applyBorder="1" applyAlignment="1">
      <alignment vertical="center"/>
    </xf>
    <xf numFmtId="0" fontId="20" fillId="0" borderId="1" xfId="741" applyFont="1" applyFill="1" applyBorder="1" applyAlignment="1">
      <alignment horizontal="left" vertical="center" indent="1"/>
    </xf>
    <xf numFmtId="185" fontId="20" fillId="0" borderId="1" xfId="891" applyNumberFormat="1" applyFont="1" applyFill="1" applyBorder="1" applyAlignment="1">
      <alignment vertical="center"/>
    </xf>
    <xf numFmtId="183" fontId="20" fillId="0" borderId="1" xfId="891" applyNumberFormat="1" applyFont="1" applyFill="1" applyBorder="1" applyAlignment="1">
      <alignment horizontal="right" vertical="center"/>
    </xf>
    <xf numFmtId="185" fontId="20" fillId="2" borderId="1" xfId="741" applyNumberFormat="1" applyFont="1" applyFill="1" applyBorder="1">
      <alignment vertical="center"/>
    </xf>
    <xf numFmtId="0" fontId="20" fillId="0" borderId="1" xfId="741" applyFont="1" applyFill="1" applyBorder="1" applyAlignment="1">
      <alignment horizontal="left" vertical="center" indent="2"/>
    </xf>
    <xf numFmtId="0" fontId="19" fillId="0" borderId="1" xfId="741" applyFont="1" applyFill="1" applyBorder="1" applyAlignment="1">
      <alignment horizontal="left" vertical="center"/>
    </xf>
    <xf numFmtId="185" fontId="19" fillId="0" borderId="1" xfId="741" applyNumberFormat="1" applyFont="1" applyFill="1" applyBorder="1">
      <alignment vertical="center"/>
    </xf>
    <xf numFmtId="0" fontId="20" fillId="0" borderId="1" xfId="741" applyFont="1" applyFill="1" applyBorder="1" applyAlignment="1">
      <alignment vertical="center"/>
    </xf>
    <xf numFmtId="185" fontId="20" fillId="0" borderId="1" xfId="741" applyNumberFormat="1" applyFont="1" applyFill="1" applyBorder="1">
      <alignment vertical="center"/>
    </xf>
    <xf numFmtId="0" fontId="20" fillId="0" borderId="1" xfId="741" applyFont="1" applyFill="1" applyBorder="1" applyAlignment="1" applyProtection="1">
      <alignment vertical="center"/>
      <protection locked="0"/>
    </xf>
    <xf numFmtId="0" fontId="12" fillId="0" borderId="0" xfId="640" applyFont="1" applyAlignment="1">
      <alignment vertical="center"/>
    </xf>
    <xf numFmtId="185" fontId="18" fillId="0" borderId="0" xfId="640" applyNumberFormat="1" applyAlignment="1">
      <alignment vertical="center"/>
    </xf>
    <xf numFmtId="182" fontId="19" fillId="0" borderId="1" xfId="891" applyNumberFormat="1" applyFont="1" applyFill="1" applyBorder="1" applyAlignment="1">
      <alignment vertical="center"/>
    </xf>
    <xf numFmtId="182" fontId="20" fillId="0" borderId="1" xfId="891" applyNumberFormat="1" applyFont="1" applyFill="1" applyBorder="1" applyAlignment="1">
      <alignment horizontal="right" vertical="center"/>
    </xf>
    <xf numFmtId="182" fontId="19" fillId="0" borderId="1" xfId="741" applyNumberFormat="1" applyFont="1" applyFill="1" applyBorder="1" applyAlignment="1">
      <alignment horizontal="center" vertical="center"/>
    </xf>
    <xf numFmtId="182" fontId="19" fillId="0" borderId="1" xfId="741" applyNumberFormat="1" applyFont="1" applyFill="1" applyBorder="1" applyAlignment="1">
      <alignment vertical="center"/>
    </xf>
    <xf numFmtId="182" fontId="20" fillId="0" borderId="1" xfId="891" applyNumberFormat="1" applyFont="1" applyFill="1" applyBorder="1" applyAlignment="1">
      <alignment vertical="center"/>
    </xf>
    <xf numFmtId="182" fontId="20" fillId="0" borderId="1" xfId="741" applyNumberFormat="1" applyFont="1" applyFill="1" applyBorder="1" applyAlignment="1">
      <alignment horizontal="left" vertical="center" indent="1"/>
    </xf>
    <xf numFmtId="182" fontId="20" fillId="2" borderId="1" xfId="741" applyNumberFormat="1" applyFont="1" applyFill="1" applyBorder="1">
      <alignment vertical="center"/>
    </xf>
    <xf numFmtId="182" fontId="19" fillId="0" borderId="1" xfId="741" applyNumberFormat="1" applyFont="1" applyFill="1" applyBorder="1" applyAlignment="1">
      <alignment horizontal="left" vertical="center"/>
    </xf>
    <xf numFmtId="182" fontId="19" fillId="0" borderId="1" xfId="741" applyNumberFormat="1" applyFont="1" applyFill="1" applyBorder="1">
      <alignment vertical="center"/>
    </xf>
    <xf numFmtId="182" fontId="20" fillId="0" borderId="1" xfId="741" applyNumberFormat="1" applyFont="1" applyFill="1" applyBorder="1" applyAlignment="1">
      <alignment vertical="center"/>
    </xf>
    <xf numFmtId="182" fontId="20" fillId="0" borderId="1" xfId="741" applyNumberFormat="1" applyFont="1" applyFill="1" applyBorder="1">
      <alignment vertical="center"/>
    </xf>
    <xf numFmtId="187" fontId="18" fillId="0" borderId="0" xfId="640" applyNumberFormat="1" applyAlignment="1">
      <alignment vertical="center"/>
    </xf>
    <xf numFmtId="182" fontId="18" fillId="0" borderId="1" xfId="640" applyNumberFormat="1" applyBorder="1" applyAlignment="1">
      <alignment vertical="center"/>
    </xf>
    <xf numFmtId="0" fontId="20" fillId="0" borderId="1" xfId="741" applyFont="1" applyFill="1" applyBorder="1" applyAlignment="1">
      <alignment horizontal="left" vertical="center" indent="2" shrinkToFit="1"/>
    </xf>
    <xf numFmtId="0" fontId="20" fillId="0" borderId="1" xfId="741" applyFont="1" applyBorder="1" applyAlignment="1">
      <alignment horizontal="left" vertical="center"/>
    </xf>
    <xf numFmtId="0" fontId="20" fillId="0" borderId="6" xfId="741" applyFont="1" applyBorder="1" applyAlignment="1">
      <alignment horizontal="left" vertical="center"/>
    </xf>
    <xf numFmtId="182" fontId="20" fillId="0" borderId="6" xfId="891" applyNumberFormat="1" applyFont="1" applyFill="1" applyBorder="1" applyAlignment="1">
      <alignment vertical="center"/>
    </xf>
    <xf numFmtId="187" fontId="17" fillId="0" borderId="0" xfId="640" applyNumberFormat="1" applyFont="1" applyAlignment="1">
      <alignment vertical="center"/>
    </xf>
    <xf numFmtId="182" fontId="19" fillId="0" borderId="1" xfId="891" applyNumberFormat="1" applyFont="1" applyFill="1" applyBorder="1" applyAlignment="1">
      <alignment horizontal="right" vertical="center"/>
    </xf>
    <xf numFmtId="0" fontId="19" fillId="0" borderId="1" xfId="741" applyFont="1" applyFill="1" applyBorder="1" applyAlignment="1" applyProtection="1">
      <alignment horizontal="center" vertical="center"/>
      <protection locked="0"/>
    </xf>
    <xf numFmtId="182" fontId="19" fillId="0" borderId="1" xfId="741" applyNumberFormat="1" applyFont="1" applyFill="1" applyBorder="1" applyAlignment="1" applyProtection="1">
      <alignment horizontal="center" vertical="center"/>
      <protection locked="0"/>
    </xf>
    <xf numFmtId="0" fontId="20" fillId="0" borderId="1" xfId="741" applyFont="1" applyFill="1" applyBorder="1" applyAlignment="1" applyProtection="1">
      <alignment horizontal="left" vertical="center" indent="2"/>
      <protection locked="0"/>
    </xf>
    <xf numFmtId="0" fontId="20" fillId="0" borderId="1" xfId="741" applyFont="1" applyFill="1" applyBorder="1" applyAlignment="1" applyProtection="1">
      <alignment horizontal="left" vertical="center" indent="1"/>
      <protection locked="0"/>
    </xf>
    <xf numFmtId="0" fontId="18" fillId="0" borderId="1" xfId="640" applyBorder="1" applyAlignment="1">
      <alignment vertical="center"/>
    </xf>
    <xf numFmtId="0" fontId="21" fillId="0" borderId="0" xfId="0" applyFont="1">
      <alignment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66" fillId="0" borderId="1" xfId="741" applyFont="1" applyFill="1" applyBorder="1" applyAlignment="1">
      <alignment horizontal="left" vertical="center"/>
    </xf>
    <xf numFmtId="182" fontId="66" fillId="0" borderId="1" xfId="891" applyNumberFormat="1" applyFont="1" applyFill="1" applyBorder="1" applyAlignment="1">
      <alignment vertical="center"/>
    </xf>
    <xf numFmtId="182" fontId="66" fillId="0" borderId="1" xfId="741" applyNumberFormat="1" applyFont="1" applyFill="1" applyBorder="1" applyAlignment="1">
      <alignment vertical="center"/>
    </xf>
    <xf numFmtId="182" fontId="66" fillId="0" borderId="1" xfId="741" applyNumberFormat="1" applyFont="1" applyFill="1" applyBorder="1">
      <alignment vertical="center"/>
    </xf>
    <xf numFmtId="182" fontId="67" fillId="0" borderId="1" xfId="741" applyNumberFormat="1" applyFont="1" applyFill="1" applyBorder="1">
      <alignment vertical="center"/>
    </xf>
    <xf numFmtId="0" fontId="21" fillId="0" borderId="0" xfId="0" applyFont="1" applyAlignment="1">
      <alignment horizontal="center" vertical="center"/>
    </xf>
    <xf numFmtId="0" fontId="2" fillId="0" borderId="0" xfId="741" applyFont="1" applyAlignment="1">
      <alignment horizontal="center"/>
    </xf>
    <xf numFmtId="0" fontId="12" fillId="0" borderId="0" xfId="640" applyFont="1" applyBorder="1" applyAlignment="1">
      <alignment horizontal="center" vertical="center"/>
    </xf>
    <xf numFmtId="0" fontId="12" fillId="0" borderId="0" xfId="741" applyFont="1" applyBorder="1" applyAlignment="1">
      <alignment horizontal="center" vertical="center"/>
    </xf>
    <xf numFmtId="0" fontId="11" fillId="0" borderId="1" xfId="741" applyFont="1" applyBorder="1" applyAlignment="1">
      <alignment horizontal="center" vertical="center"/>
    </xf>
    <xf numFmtId="0" fontId="7" fillId="0" borderId="0" xfId="718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0" xfId="659" quotePrefix="1" applyFont="1" applyAlignment="1">
      <alignment horizontal="center" vertical="center" wrapText="1"/>
    </xf>
    <xf numFmtId="0" fontId="7" fillId="0" borderId="0" xfId="659" applyFont="1" applyAlignment="1">
      <alignment horizontal="center" vertical="center" wrapText="1"/>
    </xf>
    <xf numFmtId="0" fontId="6" fillId="0" borderId="1" xfId="731" applyFont="1" applyBorder="1" applyAlignment="1">
      <alignment horizontal="center" vertical="center" wrapText="1"/>
    </xf>
    <xf numFmtId="0" fontId="6" fillId="0" borderId="1" xfId="731" applyFont="1" applyBorder="1" applyAlignment="1">
      <alignment horizontal="center" vertical="center"/>
    </xf>
    <xf numFmtId="0" fontId="2" fillId="0" borderId="0" xfId="647" applyFont="1" applyBorder="1" applyAlignment="1">
      <alignment horizontal="center" vertical="center" wrapText="1"/>
    </xf>
    <xf numFmtId="0" fontId="5" fillId="0" borderId="1" xfId="647" applyFont="1" applyBorder="1" applyAlignment="1">
      <alignment horizontal="center" vertical="center" wrapText="1"/>
    </xf>
  </cellXfs>
  <cellStyles count="1103">
    <cellStyle name="20% - 强调文字颜色 1 2" xfId="4"/>
    <cellStyle name="20% - 强调文字颜色 1 2 2" xfId="73"/>
    <cellStyle name="20% - 强调文字颜色 1 2 2 2" xfId="12"/>
    <cellStyle name="20% - 强调文字颜色 1 2 2 3" xfId="59"/>
    <cellStyle name="20% - 强调文字颜色 1 2 3" xfId="60"/>
    <cellStyle name="20% - 强调文字颜色 1 2 3 2" xfId="70"/>
    <cellStyle name="20% - 强调文字颜色 1 2 4" xfId="74"/>
    <cellStyle name="20% - 强调文字颜色 1 3" xfId="68"/>
    <cellStyle name="20% - 强调文字颜色 1 3 2" xfId="76"/>
    <cellStyle name="20% - 强调文字颜色 1 3 2 2" xfId="66"/>
    <cellStyle name="20% - 强调文字颜色 1 3 2 3" xfId="69"/>
    <cellStyle name="20% - 强调文字颜色 1 3 3" xfId="77"/>
    <cellStyle name="20% - 强调文字颜色 1 3 3 2" xfId="79"/>
    <cellStyle name="20% - 强调文字颜色 1 3 4" xfId="81"/>
    <cellStyle name="20% - 强调文字颜色 1 4" xfId="64"/>
    <cellStyle name="20% - 强调文字颜色 1 4 2" xfId="83"/>
    <cellStyle name="20% - 强调文字颜色 1 4 3" xfId="31"/>
    <cellStyle name="20% - 强调文字颜色 1 4 4" xfId="84"/>
    <cellStyle name="20% - 强调文字颜色 1 5" xfId="86"/>
    <cellStyle name="20% - 强调文字颜色 1 5 2" xfId="88"/>
    <cellStyle name="20% - 强调文字颜色 1 5 3" xfId="89"/>
    <cellStyle name="20% - 强调文字颜色 1 6" xfId="93"/>
    <cellStyle name="20% - 强调文字颜色 1 6 2" xfId="94"/>
    <cellStyle name="20% - 强调文字颜色 1 6 3" xfId="96"/>
    <cellStyle name="20% - 强调文字颜色 2 2" xfId="101"/>
    <cellStyle name="20% - 强调文字颜色 2 2 2" xfId="102"/>
    <cellStyle name="20% - 强调文字颜色 2 2 2 2" xfId="103"/>
    <cellStyle name="20% - 强调文字颜色 2 2 2 3" xfId="105"/>
    <cellStyle name="20% - 强调文字颜色 2 2 3" xfId="106"/>
    <cellStyle name="20% - 强调文字颜色 2 2 3 2" xfId="107"/>
    <cellStyle name="20% - 强调文字颜色 2 2 4" xfId="110"/>
    <cellStyle name="20% - 强调文字颜色 2 3" xfId="112"/>
    <cellStyle name="20% - 强调文字颜色 2 3 2" xfId="114"/>
    <cellStyle name="20% - 强调文字颜色 2 3 2 2" xfId="115"/>
    <cellStyle name="20% - 强调文字颜色 2 3 2 3" xfId="116"/>
    <cellStyle name="20% - 强调文字颜色 2 3 3" xfId="117"/>
    <cellStyle name="20% - 强调文字颜色 2 3 3 2" xfId="118"/>
    <cellStyle name="20% - 强调文字颜色 2 3 4" xfId="119"/>
    <cellStyle name="20% - 强调文字颜色 2 4" xfId="120"/>
    <cellStyle name="20% - 强调文字颜色 2 4 2" xfId="29"/>
    <cellStyle name="20% - 强调文字颜色 2 4 3" xfId="122"/>
    <cellStyle name="20% - 强调文字颜色 2 4 4" xfId="123"/>
    <cellStyle name="20% - 强调文字颜色 2 5" xfId="124"/>
    <cellStyle name="20% - 强调文字颜色 2 5 2" xfId="125"/>
    <cellStyle name="20% - 强调文字颜色 2 5 3" xfId="126"/>
    <cellStyle name="20% - 强调文字颜色 2 6" xfId="104"/>
    <cellStyle name="20% - 强调文字颜色 2 6 2" xfId="127"/>
    <cellStyle name="20% - 强调文字颜色 2 6 3" xfId="128"/>
    <cellStyle name="20% - 强调文字颜色 3 2" xfId="131"/>
    <cellStyle name="20% - 强调文字颜色 3 2 2" xfId="132"/>
    <cellStyle name="20% - 强调文字颜色 3 2 2 2" xfId="133"/>
    <cellStyle name="20% - 强调文字颜色 3 2 2 3" xfId="135"/>
    <cellStyle name="20% - 强调文字颜色 3 2 3" xfId="136"/>
    <cellStyle name="20% - 强调文字颜色 3 2 3 2" xfId="138"/>
    <cellStyle name="20% - 强调文字颜色 3 2 4" xfId="140"/>
    <cellStyle name="20% - 强调文字颜色 3 3" xfId="41"/>
    <cellStyle name="20% - 强调文字颜色 3 3 2" xfId="56"/>
    <cellStyle name="20% - 强调文字颜色 3 3 2 2" xfId="97"/>
    <cellStyle name="20% - 强调文字颜色 3 3 2 3" xfId="141"/>
    <cellStyle name="20% - 强调文字颜色 3 3 3" xfId="144"/>
    <cellStyle name="20% - 强调文字颜色 3 3 3 2" xfId="145"/>
    <cellStyle name="20% - 强调文字颜色 3 3 4" xfId="146"/>
    <cellStyle name="20% - 强调文字颜色 3 4" xfId="148"/>
    <cellStyle name="20% - 强调文字颜色 3 4 2" xfId="150"/>
    <cellStyle name="20% - 强调文字颜色 3 4 3" xfId="152"/>
    <cellStyle name="20% - 强调文字颜色 3 4 4" xfId="154"/>
    <cellStyle name="20% - 强调文字颜色 3 5" xfId="157"/>
    <cellStyle name="20% - 强调文字颜色 3 5 2" xfId="159"/>
    <cellStyle name="20% - 强调文字颜色 3 5 3" xfId="161"/>
    <cellStyle name="20% - 强调文字颜色 3 6" xfId="108"/>
    <cellStyle name="20% - 强调文字颜色 3 6 2" xfId="163"/>
    <cellStyle name="20% - 强调文字颜色 3 6 3" xfId="165"/>
    <cellStyle name="20% - 强调文字颜色 4 2" xfId="168"/>
    <cellStyle name="20% - 强调文字颜色 4 2 2" xfId="169"/>
    <cellStyle name="20% - 强调文字颜色 4 2 2 2" xfId="147"/>
    <cellStyle name="20% - 强调文字颜色 4 2 2 3" xfId="170"/>
    <cellStyle name="20% - 强调文字颜色 4 2 3" xfId="171"/>
    <cellStyle name="20% - 强调文字颜色 4 2 3 2" xfId="155"/>
    <cellStyle name="20% - 强调文字颜色 4 2 4" xfId="172"/>
    <cellStyle name="20% - 强调文字颜色 4 3" xfId="173"/>
    <cellStyle name="20% - 强调文字颜色 4 3 2" xfId="174"/>
    <cellStyle name="20% - 强调文字颜色 4 3 2 2" xfId="176"/>
    <cellStyle name="20% - 强调文字颜色 4 3 2 3" xfId="178"/>
    <cellStyle name="20% - 强调文字颜色 4 3 3" xfId="179"/>
    <cellStyle name="20% - 强调文字颜色 4 3 3 2" xfId="180"/>
    <cellStyle name="20% - 强调文字颜色 4 3 4" xfId="177"/>
    <cellStyle name="20% - 强调文字颜色 4 4" xfId="184"/>
    <cellStyle name="20% - 强调文字颜色 4 4 2" xfId="21"/>
    <cellStyle name="20% - 强调文字颜色 4 4 3" xfId="186"/>
    <cellStyle name="20% - 强调文字颜色 4 4 4" xfId="181"/>
    <cellStyle name="20% - 强调文字颜色 4 5" xfId="18"/>
    <cellStyle name="20% - 强调文字颜色 4 5 2" xfId="189"/>
    <cellStyle name="20% - 强调文字颜色 4 5 3" xfId="192"/>
    <cellStyle name="20% - 强调文字颜色 4 6" xfId="195"/>
    <cellStyle name="20% - 强调文字颜色 4 6 2" xfId="197"/>
    <cellStyle name="20% - 强调文字颜色 4 6 3" xfId="7"/>
    <cellStyle name="20% - 强调文字颜色 5 2" xfId="199"/>
    <cellStyle name="20% - 强调文字颜色 5 2 2" xfId="200"/>
    <cellStyle name="20% - 强调文字颜色 5 2 2 2" xfId="201"/>
    <cellStyle name="20% - 强调文字颜色 5 2 2 3" xfId="202"/>
    <cellStyle name="20% - 强调文字颜色 5 2 3" xfId="203"/>
    <cellStyle name="20% - 强调文字颜色 5 2 3 2" xfId="204"/>
    <cellStyle name="20% - 强调文字颜色 5 2 4" xfId="205"/>
    <cellStyle name="20% - 强调文字颜色 5 3" xfId="206"/>
    <cellStyle name="20% - 强调文字颜色 5 3 2" xfId="207"/>
    <cellStyle name="20% - 强调文字颜色 5 3 2 2" xfId="209"/>
    <cellStyle name="20% - 强调文字颜色 5 3 2 3" xfId="210"/>
    <cellStyle name="20% - 强调文字颜色 5 3 3" xfId="23"/>
    <cellStyle name="20% - 强调文字颜色 5 3 3 2" xfId="211"/>
    <cellStyle name="20% - 强调文字颜色 5 3 4" xfId="24"/>
    <cellStyle name="20% - 强调文字颜色 5 4" xfId="213"/>
    <cellStyle name="20% - 强调文字颜色 5 4 2" xfId="215"/>
    <cellStyle name="20% - 强调文字颜色 5 4 3" xfId="217"/>
    <cellStyle name="20% - 强调文字颜色 5 4 4" xfId="219"/>
    <cellStyle name="20% - 强调文字颜色 5 5" xfId="222"/>
    <cellStyle name="20% - 强调文字颜色 5 5 2" xfId="224"/>
    <cellStyle name="20% - 强调文字颜色 5 5 3" xfId="226"/>
    <cellStyle name="20% - 强调文字颜色 5 6" xfId="228"/>
    <cellStyle name="20% - 强调文字颜色 5 6 2" xfId="230"/>
    <cellStyle name="20% - 强调文字颜色 5 6 3" xfId="232"/>
    <cellStyle name="20% - 强调文字颜色 6 2" xfId="234"/>
    <cellStyle name="20% - 强调文字颜色 6 2 2" xfId="236"/>
    <cellStyle name="20% - 强调文字颜色 6 2 2 2" xfId="238"/>
    <cellStyle name="20% - 强调文字颜色 6 2 2 3" xfId="240"/>
    <cellStyle name="20% - 强调文字颜色 6 2 3" xfId="242"/>
    <cellStyle name="20% - 强调文字颜色 6 2 3 2" xfId="244"/>
    <cellStyle name="20% - 强调文字颜色 6 2 4" xfId="246"/>
    <cellStyle name="20% - 强调文字颜色 6 3" xfId="248"/>
    <cellStyle name="20% - 强调文字颜色 6 3 2" xfId="249"/>
    <cellStyle name="20% - 强调文字颜色 6 3 2 2" xfId="251"/>
    <cellStyle name="20% - 强调文字颜色 6 3 2 3" xfId="254"/>
    <cellStyle name="20% - 强调文字颜色 6 3 3" xfId="258"/>
    <cellStyle name="20% - 强调文字颜色 6 3 3 2" xfId="260"/>
    <cellStyle name="20% - 强调文字颜色 6 3 4" xfId="262"/>
    <cellStyle name="20% - 强调文字颜色 6 4" xfId="266"/>
    <cellStyle name="20% - 强调文字颜色 6 4 2" xfId="269"/>
    <cellStyle name="20% - 强调文字颜色 6 4 3" xfId="36"/>
    <cellStyle name="20% - 强调文字颜色 6 4 4" xfId="272"/>
    <cellStyle name="20% - 强调文字颜色 6 5" xfId="277"/>
    <cellStyle name="20% - 强调文字颜色 6 5 2" xfId="282"/>
    <cellStyle name="20% - 强调文字颜色 6 5 3" xfId="286"/>
    <cellStyle name="20% - 强调文字颜色 6 6" xfId="292"/>
    <cellStyle name="20% - 强调文字颜色 6 6 2" xfId="296"/>
    <cellStyle name="20% - 强调文字颜色 6 6 3" xfId="300"/>
    <cellStyle name="40% - 强调文字颜色 1 2" xfId="303"/>
    <cellStyle name="40% - 强调文字颜色 1 2 2" xfId="305"/>
    <cellStyle name="40% - 强调文字颜色 1 2 2 2" xfId="307"/>
    <cellStyle name="40% - 强调文字颜色 1 2 2 3" xfId="309"/>
    <cellStyle name="40% - 强调文字颜色 1 2 3" xfId="310"/>
    <cellStyle name="40% - 强调文字颜色 1 2 3 2" xfId="312"/>
    <cellStyle name="40% - 强调文字颜色 1 2 4" xfId="314"/>
    <cellStyle name="40% - 强调文字颜色 1 3" xfId="316"/>
    <cellStyle name="40% - 强调文字颜色 1 3 2" xfId="319"/>
    <cellStyle name="40% - 强调文字颜色 1 3 2 2" xfId="320"/>
    <cellStyle name="40% - 强调文字颜色 1 3 2 3" xfId="3"/>
    <cellStyle name="40% - 强调文字颜色 1 3 3" xfId="321"/>
    <cellStyle name="40% - 强调文字颜色 1 3 3 2" xfId="322"/>
    <cellStyle name="40% - 强调文字颜色 1 3 4" xfId="323"/>
    <cellStyle name="40% - 强调文字颜色 1 4" xfId="324"/>
    <cellStyle name="40% - 强调文字颜色 1 4 2" xfId="326"/>
    <cellStyle name="40% - 强调文字颜色 1 4 3" xfId="327"/>
    <cellStyle name="40% - 强调文字颜色 1 4 4" xfId="328"/>
    <cellStyle name="40% - 强调文字颜色 1 5" xfId="329"/>
    <cellStyle name="40% - 强调文字颜色 1 5 2" xfId="330"/>
    <cellStyle name="40% - 强调文字颜色 1 5 3" xfId="331"/>
    <cellStyle name="40% - 强调文字颜色 1 6" xfId="333"/>
    <cellStyle name="40% - 强调文字颜色 1 6 2" xfId="334"/>
    <cellStyle name="40% - 强调文字颜色 1 6 3" xfId="335"/>
    <cellStyle name="40% - 强调文字颜色 2 2" xfId="61"/>
    <cellStyle name="40% - 强调文字颜色 2 2 2" xfId="71"/>
    <cellStyle name="40% - 强调文字颜色 2 2 2 2" xfId="337"/>
    <cellStyle name="40% - 强调文字颜色 2 2 2 3" xfId="338"/>
    <cellStyle name="40% - 强调文字颜色 2 2 3" xfId="340"/>
    <cellStyle name="40% - 强调文字颜色 2 2 3 2" xfId="341"/>
    <cellStyle name="40% - 强调文字颜色 2 2 4" xfId="342"/>
    <cellStyle name="40% - 强调文字颜色 2 3" xfId="75"/>
    <cellStyle name="40% - 强调文字颜色 2 3 2" xfId="343"/>
    <cellStyle name="40% - 强调文字颜色 2 3 2 2" xfId="332"/>
    <cellStyle name="40% - 强调文字颜色 2 3 2 3" xfId="345"/>
    <cellStyle name="40% - 强调文字颜色 2 3 3" xfId="346"/>
    <cellStyle name="40% - 强调文字颜色 2 3 3 2" xfId="336"/>
    <cellStyle name="40% - 强调文字颜色 2 3 4" xfId="347"/>
    <cellStyle name="40% - 强调文字颜色 2 4" xfId="348"/>
    <cellStyle name="40% - 强调文字颜色 2 4 2" xfId="350"/>
    <cellStyle name="40% - 强调文字颜色 2 4 3" xfId="351"/>
    <cellStyle name="40% - 强调文字颜色 2 4 4" xfId="352"/>
    <cellStyle name="40% - 强调文字颜色 2 5" xfId="354"/>
    <cellStyle name="40% - 强调文字颜色 2 5 2" xfId="356"/>
    <cellStyle name="40% - 强调文字颜色 2 5 3" xfId="40"/>
    <cellStyle name="40% - 强调文字颜色 2 6" xfId="357"/>
    <cellStyle name="40% - 强调文字颜色 2 6 2" xfId="358"/>
    <cellStyle name="40% - 强调文字颜色 2 6 3" xfId="359"/>
    <cellStyle name="40% - 强调文字颜色 3 2" xfId="78"/>
    <cellStyle name="40% - 强调文字颜色 3 2 2" xfId="80"/>
    <cellStyle name="40% - 强调文字颜色 3 2 2 2" xfId="360"/>
    <cellStyle name="40% - 强调文字颜色 3 2 2 3" xfId="362"/>
    <cellStyle name="40% - 强调文字颜色 3 2 3" xfId="363"/>
    <cellStyle name="40% - 强调文字颜色 3 2 3 2" xfId="364"/>
    <cellStyle name="40% - 强调文字颜色 3 2 4" xfId="361"/>
    <cellStyle name="40% - 强调文字颜色 3 3" xfId="82"/>
    <cellStyle name="40% - 强调文字颜色 3 3 2" xfId="366"/>
    <cellStyle name="40% - 强调文字颜色 3 3 2 2" xfId="369"/>
    <cellStyle name="40% - 强调文字颜色 3 3 2 3" xfId="371"/>
    <cellStyle name="40% - 强调文字颜色 3 3 3" xfId="30"/>
    <cellStyle name="40% - 强调文字颜色 3 3 3 2" xfId="9"/>
    <cellStyle name="40% - 强调文字颜色 3 3 4" xfId="365"/>
    <cellStyle name="40% - 强调文字颜色 3 4" xfId="372"/>
    <cellStyle name="40% - 强调文字颜色 3 4 2" xfId="374"/>
    <cellStyle name="40% - 强调文字颜色 3 4 3" xfId="375"/>
    <cellStyle name="40% - 强调文字颜色 3 4 4" xfId="376"/>
    <cellStyle name="40% - 强调文字颜色 3 5" xfId="377"/>
    <cellStyle name="40% - 强调文字颜色 3 5 2" xfId="378"/>
    <cellStyle name="40% - 强调文字颜色 3 5 3" xfId="8"/>
    <cellStyle name="40% - 强调文字颜色 3 6" xfId="379"/>
    <cellStyle name="40% - 强调文字颜色 3 6 2" xfId="65"/>
    <cellStyle name="40% - 强调文字颜色 3 6 3" xfId="87"/>
    <cellStyle name="40% - 强调文字颜色 4 2" xfId="32"/>
    <cellStyle name="40% - 强调文字颜色 4 2 2" xfId="380"/>
    <cellStyle name="40% - 强调文字颜色 4 2 2 2" xfId="381"/>
    <cellStyle name="40% - 强调文字颜色 4 2 2 3" xfId="382"/>
    <cellStyle name="40% - 强调文字颜色 4 2 3" xfId="384"/>
    <cellStyle name="40% - 强调文字颜色 4 2 3 2" xfId="44"/>
    <cellStyle name="40% - 强调文字颜色 4 2 4" xfId="370"/>
    <cellStyle name="40% - 强调文字颜色 4 3" xfId="85"/>
    <cellStyle name="40% - 强调文字颜色 4 3 2" xfId="45"/>
    <cellStyle name="40% - 强调文字颜色 4 3 2 2" xfId="304"/>
    <cellStyle name="40% - 强调文字颜色 4 3 2 3" xfId="317"/>
    <cellStyle name="40% - 强调文字颜色 4 3 3" xfId="49"/>
    <cellStyle name="40% - 强调文字颜色 4 3 3 2" xfId="62"/>
    <cellStyle name="40% - 强调文字颜色 4 3 4" xfId="10"/>
    <cellStyle name="40% - 强调文字颜色 4 4" xfId="237"/>
    <cellStyle name="40% - 强调文字颜色 4 4 2" xfId="239"/>
    <cellStyle name="40% - 强调文字颜色 4 4 3" xfId="241"/>
    <cellStyle name="40% - 强调文字颜色 4 4 4" xfId="385"/>
    <cellStyle name="40% - 强调文字颜色 4 5" xfId="243"/>
    <cellStyle name="40% - 强调文字颜色 4 5 2" xfId="245"/>
    <cellStyle name="40% - 强调文字颜色 4 5 3" xfId="386"/>
    <cellStyle name="40% - 强调文字颜色 4 6" xfId="247"/>
    <cellStyle name="40% - 强调文字颜色 4 6 2" xfId="387"/>
    <cellStyle name="40% - 强调文字颜色 4 6 3" xfId="388"/>
    <cellStyle name="40% - 强调文字颜色 5 2" xfId="91"/>
    <cellStyle name="40% - 强调文字颜色 5 2 2" xfId="279"/>
    <cellStyle name="40% - 强调文字颜色 5 2 2 2" xfId="284"/>
    <cellStyle name="40% - 强调文字颜色 5 2 2 3" xfId="289"/>
    <cellStyle name="40% - 强调文字颜色 5 2 3" xfId="293"/>
    <cellStyle name="40% - 强调文字颜色 5 2 3 2" xfId="298"/>
    <cellStyle name="40% - 强调文字颜色 5 2 4" xfId="389"/>
    <cellStyle name="40% - 强调文字颜色 5 3" xfId="392"/>
    <cellStyle name="40% - 强调文字颜色 5 3 2" xfId="393"/>
    <cellStyle name="40% - 强调文字颜色 5 3 2 2" xfId="396"/>
    <cellStyle name="40% - 强调文字颜色 5 3 2 3" xfId="400"/>
    <cellStyle name="40% - 强调文字颜色 5 3 3" xfId="403"/>
    <cellStyle name="40% - 强调文字颜色 5 3 3 2" xfId="14"/>
    <cellStyle name="40% - 强调文字颜色 5 3 4" xfId="405"/>
    <cellStyle name="40% - 强调文字颜色 5 4" xfId="250"/>
    <cellStyle name="40% - 强调文字颜色 5 4 2" xfId="252"/>
    <cellStyle name="40% - 强调文字颜色 5 4 3" xfId="255"/>
    <cellStyle name="40% - 强调文字颜色 5 4 4" xfId="407"/>
    <cellStyle name="40% - 强调文字颜色 5 5" xfId="257"/>
    <cellStyle name="40% - 强调文字颜色 5 5 2" xfId="261"/>
    <cellStyle name="40% - 强调文字颜色 5 5 3" xfId="409"/>
    <cellStyle name="40% - 强调文字颜色 5 6" xfId="264"/>
    <cellStyle name="40% - 强调文字颜色 5 6 2" xfId="411"/>
    <cellStyle name="40% - 强调文字颜色 5 6 3" xfId="413"/>
    <cellStyle name="40% - 强调文字颜色 6 2" xfId="99"/>
    <cellStyle name="40% - 强调文字颜色 6 2 2" xfId="415"/>
    <cellStyle name="40% - 强调文字颜色 6 2 2 2" xfId="417"/>
    <cellStyle name="40% - 强调文字颜色 6 2 2 3" xfId="306"/>
    <cellStyle name="40% - 强调文字颜色 6 2 3" xfId="418"/>
    <cellStyle name="40% - 强调文字颜色 6 2 3 2" xfId="420"/>
    <cellStyle name="40% - 强调文字颜色 6 2 4" xfId="421"/>
    <cellStyle name="40% - 强调文字颜色 6 3" xfId="143"/>
    <cellStyle name="40% - 强调文字颜色 6 3 2" xfId="422"/>
    <cellStyle name="40% - 强调文字颜色 6 3 2 2" xfId="423"/>
    <cellStyle name="40% - 强调文字颜色 6 3 2 3" xfId="72"/>
    <cellStyle name="40% - 强调文字颜色 6 3 3" xfId="424"/>
    <cellStyle name="40% - 强调文字颜色 6 3 3 2" xfId="425"/>
    <cellStyle name="40% - 强调文字颜色 6 3 4" xfId="426"/>
    <cellStyle name="40% - 强调文字颜色 6 4" xfId="270"/>
    <cellStyle name="40% - 强调文字颜色 6 4 2" xfId="16"/>
    <cellStyle name="40% - 强调文字颜色 6 4 3" xfId="427"/>
    <cellStyle name="40% - 强调文字颜色 6 4 4" xfId="430"/>
    <cellStyle name="40% - 强调文字颜色 6 5" xfId="37"/>
    <cellStyle name="40% - 强调文字颜色 6 5 2" xfId="432"/>
    <cellStyle name="40% - 强调文字颜色 6 5 3" xfId="434"/>
    <cellStyle name="40% - 强调文字颜色 6 6" xfId="274"/>
    <cellStyle name="40% - 强调文字颜色 6 6 2" xfId="28"/>
    <cellStyle name="40% - 强调文字颜色 6 6 3" xfId="54"/>
    <cellStyle name="60% - 强调文字颜色 1 2" xfId="149"/>
    <cellStyle name="60% - 强调文字颜色 1 2 2" xfId="151"/>
    <cellStyle name="60% - 强调文字颜色 1 2 2 2" xfId="129"/>
    <cellStyle name="60% - 强调文字颜色 1 2 2 3" xfId="436"/>
    <cellStyle name="60% - 强调文字颜色 1 2 3" xfId="153"/>
    <cellStyle name="60% - 强调文字颜色 1 2 3 2" xfId="437"/>
    <cellStyle name="60% - 强调文字颜色 1 2 4" xfId="156"/>
    <cellStyle name="60% - 强调文字颜色 1 3" xfId="158"/>
    <cellStyle name="60% - 强调文字颜色 1 3 2" xfId="160"/>
    <cellStyle name="60% - 强调文字颜色 1 3 2 2" xfId="166"/>
    <cellStyle name="60% - 强调文字颜色 1 3 2 3" xfId="438"/>
    <cellStyle name="60% - 强调文字颜色 1 3 3" xfId="162"/>
    <cellStyle name="60% - 强调文字颜色 1 3 3 2" xfId="440"/>
    <cellStyle name="60% - 强调文字颜色 1 3 4" xfId="442"/>
    <cellStyle name="60% - 强调文字颜色 1 4" xfId="109"/>
    <cellStyle name="60% - 强调文字颜色 1 4 2" xfId="164"/>
    <cellStyle name="60% - 强调文字颜色 1 4 3" xfId="167"/>
    <cellStyle name="60% - 强调文字颜色 1 4 4" xfId="439"/>
    <cellStyle name="60% - 强调文字颜色 1 5" xfId="443"/>
    <cellStyle name="60% - 强调文字颜色 1 5 2" xfId="444"/>
    <cellStyle name="60% - 强调文字颜色 1 5 3" xfId="441"/>
    <cellStyle name="60% - 强调文字颜色 1 6" xfId="445"/>
    <cellStyle name="60% - 强调文字颜色 1 6 2" xfId="383"/>
    <cellStyle name="60% - 强调文字颜色 1 6 3" xfId="446"/>
    <cellStyle name="60% - 强调文字颜色 2 2" xfId="185"/>
    <cellStyle name="60% - 强调文字颜色 2 2 2" xfId="22"/>
    <cellStyle name="60% - 强调文字颜色 2 2 2 2" xfId="25"/>
    <cellStyle name="60% - 强调文字颜色 2 2 2 3" xfId="26"/>
    <cellStyle name="60% - 强调文字颜色 2 2 3" xfId="188"/>
    <cellStyle name="60% - 强调文字颜色 2 2 3 2" xfId="220"/>
    <cellStyle name="60% - 强调文字颜色 2 2 4" xfId="183"/>
    <cellStyle name="60% - 强调文字颜色 2 3" xfId="19"/>
    <cellStyle name="60% - 强调文字颜色 2 3 2" xfId="191"/>
    <cellStyle name="60% - 强调文字颜色 2 3 2 2" xfId="265"/>
    <cellStyle name="60% - 强调文字颜色 2 3 2 3" xfId="35"/>
    <cellStyle name="60% - 强调文字颜色 2 3 3" xfId="194"/>
    <cellStyle name="60% - 强调文字颜色 2 3 3 2" xfId="275"/>
    <cellStyle name="60% - 强调文字颜色 2 3 4" xfId="448"/>
    <cellStyle name="60% - 强调文字颜色 2 4" xfId="196"/>
    <cellStyle name="60% - 强调文字颜色 2 4 2" xfId="198"/>
    <cellStyle name="60% - 强调文字颜色 2 4 3" xfId="6"/>
    <cellStyle name="60% - 强调文字颜色 2 4 4" xfId="449"/>
    <cellStyle name="60% - 强调文字颜色 2 5" xfId="450"/>
    <cellStyle name="60% - 强调文字颜色 2 5 2" xfId="43"/>
    <cellStyle name="60% - 强调文字颜色 2 5 3" xfId="33"/>
    <cellStyle name="60% - 强调文字颜色 2 6" xfId="451"/>
    <cellStyle name="60% - 强调文字颜色 2 6 2" xfId="318"/>
    <cellStyle name="60% - 强调文字颜色 2 6 3" xfId="325"/>
    <cellStyle name="60% - 强调文字颜色 3 2" xfId="214"/>
    <cellStyle name="60% - 强调文字颜色 3 2 2" xfId="216"/>
    <cellStyle name="60% - 强调文字颜色 3 2 2 2" xfId="113"/>
    <cellStyle name="60% - 强调文字颜色 3 2 2 3" xfId="121"/>
    <cellStyle name="60% - 强调文字颜色 3 2 3" xfId="218"/>
    <cellStyle name="60% - 强调文字颜色 3 2 3 2" xfId="42"/>
    <cellStyle name="60% - 强调文字颜色 3 2 4" xfId="221"/>
    <cellStyle name="60% - 强调文字颜色 3 3" xfId="223"/>
    <cellStyle name="60% - 强调文字颜色 3 3 2" xfId="225"/>
    <cellStyle name="60% - 强调文字颜色 3 3 2 2" xfId="452"/>
    <cellStyle name="60% - 强调文字颜色 3 3 2 3" xfId="453"/>
    <cellStyle name="60% - 强调文字颜色 3 3 3" xfId="227"/>
    <cellStyle name="60% - 强调文字颜色 3 3 3 2" xfId="454"/>
    <cellStyle name="60% - 强调文字颜色 3 3 4" xfId="455"/>
    <cellStyle name="60% - 强调文字颜色 3 4" xfId="229"/>
    <cellStyle name="60% - 强调文字颜色 3 4 2" xfId="231"/>
    <cellStyle name="60% - 强调文字颜色 3 4 3" xfId="233"/>
    <cellStyle name="60% - 强调文字颜色 3 4 4" xfId="456"/>
    <cellStyle name="60% - 强调文字颜色 3 5" xfId="457"/>
    <cellStyle name="60% - 强调文字颜色 3 5 2" xfId="458"/>
    <cellStyle name="60% - 强调文字颜色 3 5 3" xfId="459"/>
    <cellStyle name="60% - 强调文字颜色 3 6" xfId="460"/>
    <cellStyle name="60% - 强调文字颜色 3 6 2" xfId="461"/>
    <cellStyle name="60% - 强调文字颜色 3 6 3" xfId="462"/>
    <cellStyle name="60% - 强调文字颜色 4 2" xfId="267"/>
    <cellStyle name="60% - 强调文字颜色 4 2 2" xfId="271"/>
    <cellStyle name="60% - 强调文字颜色 4 2 2 2" xfId="17"/>
    <cellStyle name="60% - 强调文字颜色 4 2 2 3" xfId="428"/>
    <cellStyle name="60% - 强调文字颜色 4 2 3" xfId="38"/>
    <cellStyle name="60% - 强调文字颜色 4 2 3 2" xfId="433"/>
    <cellStyle name="60% - 强调文字颜色 4 2 4" xfId="276"/>
    <cellStyle name="60% - 强调文字颜色 4 3" xfId="280"/>
    <cellStyle name="60% - 强调文字颜色 4 3 2" xfId="285"/>
    <cellStyle name="60% - 强调文字颜色 4 3 2 2" xfId="463"/>
    <cellStyle name="60% - 强调文字颜色 4 3 2 3" xfId="465"/>
    <cellStyle name="60% - 强调文字颜色 4 3 3" xfId="291"/>
    <cellStyle name="60% - 强调文字颜色 4 3 3 2" xfId="466"/>
    <cellStyle name="60% - 强调文字颜色 4 3 4" xfId="467"/>
    <cellStyle name="60% - 强调文字颜色 4 4" xfId="294"/>
    <cellStyle name="60% - 强调文字颜色 4 4 2" xfId="299"/>
    <cellStyle name="60% - 强调文字颜色 4 4 3" xfId="302"/>
    <cellStyle name="60% - 强调文字颜色 4 4 4" xfId="470"/>
    <cellStyle name="60% - 强调文字颜色 4 5" xfId="390"/>
    <cellStyle name="60% - 强调文字颜色 4 5 2" xfId="472"/>
    <cellStyle name="60% - 强调文字颜色 4 5 3" xfId="473"/>
    <cellStyle name="60% - 强调文字颜色 4 6" xfId="474"/>
    <cellStyle name="60% - 强调文字颜色 4 6 2" xfId="475"/>
    <cellStyle name="60% - 强调文字颜色 4 6 3" xfId="476"/>
    <cellStyle name="60% - 强调文字颜色 5 2" xfId="339"/>
    <cellStyle name="60% - 强调文字颜色 5 2 2" xfId="477"/>
    <cellStyle name="60% - 强调文字颜色 5 2 2 2" xfId="52"/>
    <cellStyle name="60% - 强调文字颜色 5 2 2 3" xfId="58"/>
    <cellStyle name="60% - 强调文字颜色 5 2 3" xfId="478"/>
    <cellStyle name="60% - 强调文字颜色 5 2 3 2" xfId="479"/>
    <cellStyle name="60% - 强调文字颜色 5 2 4" xfId="480"/>
    <cellStyle name="60% - 强调文字颜色 5 3" xfId="394"/>
    <cellStyle name="60% - 强调文字颜色 5 3 2" xfId="397"/>
    <cellStyle name="60% - 强调文字颜色 5 3 2 2" xfId="481"/>
    <cellStyle name="60% - 强调文字颜色 5 3 2 3" xfId="175"/>
    <cellStyle name="60% - 强调文字颜色 5 3 3" xfId="402"/>
    <cellStyle name="60% - 强调文字颜色 5 3 3 2" xfId="482"/>
    <cellStyle name="60% - 强调文字颜色 5 3 4" xfId="483"/>
    <cellStyle name="60% - 强调文字颜色 5 4" xfId="404"/>
    <cellStyle name="60% - 强调文字颜色 5 4 2" xfId="13"/>
    <cellStyle name="60% - 强调文字颜色 5 4 3" xfId="485"/>
    <cellStyle name="60% - 强调文字颜色 5 4 4" xfId="487"/>
    <cellStyle name="60% - 强调文字颜色 5 5" xfId="406"/>
    <cellStyle name="60% - 强调文字颜色 5 5 2" xfId="488"/>
    <cellStyle name="60% - 强调文字颜色 5 5 3" xfId="489"/>
    <cellStyle name="60% - 强调文字颜色 5 6" xfId="490"/>
    <cellStyle name="60% - 强调文字颜色 5 6 2" xfId="491"/>
    <cellStyle name="60% - 强调文字颜色 5 6 3" xfId="492"/>
    <cellStyle name="60% - 强调文字颜色 6 2" xfId="493"/>
    <cellStyle name="60% - 强调文字颜色 6 2 2" xfId="494"/>
    <cellStyle name="60% - 强调文字颜色 6 2 2 2" xfId="349"/>
    <cellStyle name="60% - 强调文字颜色 6 2 2 3" xfId="355"/>
    <cellStyle name="60% - 强调文字颜色 6 2 3" xfId="495"/>
    <cellStyle name="60% - 强调文字颜色 6 2 3 2" xfId="373"/>
    <cellStyle name="60% - 强调文字颜色 6 2 4" xfId="235"/>
    <cellStyle name="60% - 强调文字颜色 6 3" xfId="253"/>
    <cellStyle name="60% - 强调文字颜色 6 3 2" xfId="11"/>
    <cellStyle name="60% - 强调文字颜色 6 3 2 2" xfId="496"/>
    <cellStyle name="60% - 强调文字颜色 6 3 2 3" xfId="313"/>
    <cellStyle name="60% - 强调文字颜色 6 3 3" xfId="497"/>
    <cellStyle name="60% - 强调文字颜色 6 3 3 2" xfId="498"/>
    <cellStyle name="60% - 强调文字颜色 6 3 4" xfId="499"/>
    <cellStyle name="60% - 强调文字颜色 6 4" xfId="256"/>
    <cellStyle name="60% - 强调文字颜色 6 4 2" xfId="500"/>
    <cellStyle name="60% - 强调文字颜色 6 4 3" xfId="501"/>
    <cellStyle name="60% - 强调文字颜色 6 4 4" xfId="502"/>
    <cellStyle name="60% - 强调文字颜色 6 5" xfId="408"/>
    <cellStyle name="60% - 强调文字颜色 6 5 2" xfId="51"/>
    <cellStyle name="60% - 强调文字颜色 6 5 3" xfId="55"/>
    <cellStyle name="60% - 强调文字颜色 6 6" xfId="503"/>
    <cellStyle name="60% - 强调文字颜色 6 6 2" xfId="504"/>
    <cellStyle name="60% - 强调文字颜色 6 6 3" xfId="1"/>
    <cellStyle name="Currency_1995" xfId="308"/>
    <cellStyle name="no dec" xfId="259"/>
    <cellStyle name="Normal_APR" xfId="208"/>
    <cellStyle name="百分比 2" xfId="505"/>
    <cellStyle name="标题 1 2" xfId="212"/>
    <cellStyle name="标题 1 2 2" xfId="429"/>
    <cellStyle name="标题 1 2 2 2" xfId="507"/>
    <cellStyle name="标题 1 2 2 3" xfId="368"/>
    <cellStyle name="标题 1 2 3" xfId="431"/>
    <cellStyle name="标题 1 2 3 2" xfId="508"/>
    <cellStyle name="标题 1 2 4" xfId="134"/>
    <cellStyle name="标题 1 3" xfId="509"/>
    <cellStyle name="标题 1 3 2" xfId="435"/>
    <cellStyle name="标题 1 3 2 2" xfId="510"/>
    <cellStyle name="标题 1 3 2 3" xfId="48"/>
    <cellStyle name="标题 1 3 3" xfId="512"/>
    <cellStyle name="标题 1 3 3 2" xfId="513"/>
    <cellStyle name="标题 1 3 4" xfId="139"/>
    <cellStyle name="标题 1 4" xfId="515"/>
    <cellStyle name="标题 2 2" xfId="516"/>
    <cellStyle name="标题 2 2 2" xfId="464"/>
    <cellStyle name="标题 2 2 2 2" xfId="517"/>
    <cellStyle name="标题 2 2 2 3" xfId="518"/>
    <cellStyle name="标题 2 2 3" xfId="95"/>
    <cellStyle name="标题 2 2 3 2" xfId="5"/>
    <cellStyle name="标题 2 2 4" xfId="100"/>
    <cellStyle name="标题 2 3" xfId="519"/>
    <cellStyle name="标题 2 3 2" xfId="520"/>
    <cellStyle name="标题 2 3 2 2" xfId="521"/>
    <cellStyle name="标题 2 3 2 3" xfId="522"/>
    <cellStyle name="标题 2 3 3" xfId="523"/>
    <cellStyle name="标题 2 3 3 2" xfId="524"/>
    <cellStyle name="标题 2 3 4" xfId="525"/>
    <cellStyle name="标题 2 4" xfId="526"/>
    <cellStyle name="标题 2 4 2" xfId="527"/>
    <cellStyle name="标题 2 4 3" xfId="528"/>
    <cellStyle name="标题 2 4 4" xfId="529"/>
    <cellStyle name="标题 2 5" xfId="530"/>
    <cellStyle name="标题 2 5 2" xfId="531"/>
    <cellStyle name="标题 2 5 3" xfId="532"/>
    <cellStyle name="标题 2 6" xfId="533"/>
    <cellStyle name="标题 2 6 2" xfId="534"/>
    <cellStyle name="标题 2 6 3" xfId="535"/>
    <cellStyle name="标题 3 2" xfId="536"/>
    <cellStyle name="标题 3 2 2" xfId="537"/>
    <cellStyle name="标题 3 2 2 2" xfId="539"/>
    <cellStyle name="标题 3 2 2 3" xfId="541"/>
    <cellStyle name="标题 3 2 3" xfId="543"/>
    <cellStyle name="标题 3 2 3 2" xfId="545"/>
    <cellStyle name="标题 3 2 4" xfId="547"/>
    <cellStyle name="标题 3 3" xfId="548"/>
    <cellStyle name="标题 3 3 2" xfId="549"/>
    <cellStyle name="标题 3 3 2 2" xfId="550"/>
    <cellStyle name="标题 3 3 2 3" xfId="551"/>
    <cellStyle name="标题 3 3 3" xfId="552"/>
    <cellStyle name="标题 3 3 3 2" xfId="553"/>
    <cellStyle name="标题 3 3 4" xfId="554"/>
    <cellStyle name="标题 3 4" xfId="555"/>
    <cellStyle name="标题 4 2" xfId="556"/>
    <cellStyle name="标题 4 2 2" xfId="558"/>
    <cellStyle name="标题 4 2 2 2" xfId="560"/>
    <cellStyle name="标题 4 2 2 3" xfId="563"/>
    <cellStyle name="标题 4 2 3" xfId="564"/>
    <cellStyle name="标题 4 2 3 2" xfId="566"/>
    <cellStyle name="标题 4 2 4" xfId="568"/>
    <cellStyle name="标题 4 3" xfId="570"/>
    <cellStyle name="标题 4 3 2" xfId="572"/>
    <cellStyle name="标题 4 3 2 2" xfId="574"/>
    <cellStyle name="标题 4 3 2 3" xfId="577"/>
    <cellStyle name="标题 4 3 3" xfId="578"/>
    <cellStyle name="标题 4 3 3 2" xfId="580"/>
    <cellStyle name="标题 4 3 4" xfId="582"/>
    <cellStyle name="标题 4 4" xfId="584"/>
    <cellStyle name="标题 5" xfId="586"/>
    <cellStyle name="标题 5 2" xfId="587"/>
    <cellStyle name="标题 5 2 2" xfId="588"/>
    <cellStyle name="标题 5 2 3" xfId="589"/>
    <cellStyle name="标题 5 3" xfId="590"/>
    <cellStyle name="标题 5 3 2" xfId="50"/>
    <cellStyle name="标题 5 4" xfId="591"/>
    <cellStyle name="标题 6" xfId="592"/>
    <cellStyle name="标题 6 2" xfId="593"/>
    <cellStyle name="标题 6 2 2" xfId="594"/>
    <cellStyle name="标题 6 2 3" xfId="595"/>
    <cellStyle name="标题 6 3" xfId="596"/>
    <cellStyle name="标题 6 3 2" xfId="597"/>
    <cellStyle name="标题 6 4" xfId="598"/>
    <cellStyle name="标题 7" xfId="599"/>
    <cellStyle name="差 2" xfId="600"/>
    <cellStyle name="差 2 2" xfId="602"/>
    <cellStyle name="差 2 2 2" xfId="604"/>
    <cellStyle name="差 2 2 3" xfId="605"/>
    <cellStyle name="差 2 3" xfId="606"/>
    <cellStyle name="差 2 3 2" xfId="39"/>
    <cellStyle name="差 2 4" xfId="608"/>
    <cellStyle name="差 3" xfId="609"/>
    <cellStyle name="差 3 2" xfId="611"/>
    <cellStyle name="差 3 2 2" xfId="613"/>
    <cellStyle name="差 3 2 3" xfId="614"/>
    <cellStyle name="差 3 3" xfId="615"/>
    <cellStyle name="差 3 3 2" xfId="617"/>
    <cellStyle name="差 3 4" xfId="618"/>
    <cellStyle name="差 4" xfId="619"/>
    <cellStyle name="差 4 2" xfId="620"/>
    <cellStyle name="差 4 3" xfId="621"/>
    <cellStyle name="差 4 4" xfId="622"/>
    <cellStyle name="差 5" xfId="623"/>
    <cellStyle name="差 5 2" xfId="624"/>
    <cellStyle name="差 5 3" xfId="625"/>
    <cellStyle name="差 6" xfId="626"/>
    <cellStyle name="差 6 2" xfId="627"/>
    <cellStyle name="差 6 3" xfId="628"/>
    <cellStyle name="差_StartUp" xfId="629"/>
    <cellStyle name="常规" xfId="0" builtinId="0"/>
    <cellStyle name="常规 10" xfId="630"/>
    <cellStyle name="常规 10 2" xfId="631"/>
    <cellStyle name="常规 11" xfId="632"/>
    <cellStyle name="常规 11 2" xfId="633"/>
    <cellStyle name="常规 12" xfId="634"/>
    <cellStyle name="常规 13" xfId="636"/>
    <cellStyle name="常规 14" xfId="638"/>
    <cellStyle name="常规 2" xfId="640"/>
    <cellStyle name="常规 2 10" xfId="641"/>
    <cellStyle name="常规 2 11" xfId="643"/>
    <cellStyle name="常规 2 12" xfId="645"/>
    <cellStyle name="常规 2 13" xfId="647"/>
    <cellStyle name="常规 2 2" xfId="649"/>
    <cellStyle name="常规 2 2 2" xfId="650"/>
    <cellStyle name="常规 2 2 2 2" xfId="651"/>
    <cellStyle name="常规 2 2 2 3" xfId="652"/>
    <cellStyle name="常规 2 2 3" xfId="653"/>
    <cellStyle name="常规 2 2 3 2" xfId="654"/>
    <cellStyle name="常规 2 2 3 3" xfId="655"/>
    <cellStyle name="常规 2 2 4" xfId="656"/>
    <cellStyle name="常规 2 2 4 2" xfId="657"/>
    <cellStyle name="常规 2 2 5" xfId="658"/>
    <cellStyle name="常规 2 3" xfId="659"/>
    <cellStyle name="常规 2 3 2" xfId="660"/>
    <cellStyle name="常规 2 3 2 2" xfId="661"/>
    <cellStyle name="常规 2 3 3" xfId="662"/>
    <cellStyle name="常规 2 3 4" xfId="663"/>
    <cellStyle name="常规 2 3 5" xfId="664"/>
    <cellStyle name="常规 2 3 6" xfId="665"/>
    <cellStyle name="常规 2 4" xfId="666"/>
    <cellStyle name="常规 2 4 2" xfId="667"/>
    <cellStyle name="常规 2 5" xfId="668"/>
    <cellStyle name="常规 2 5 2" xfId="669"/>
    <cellStyle name="常规 2 6" xfId="670"/>
    <cellStyle name="常规 2 6 2" xfId="671"/>
    <cellStyle name="常规 2 7" xfId="672"/>
    <cellStyle name="常规 2 7 2" xfId="673"/>
    <cellStyle name="常规 2 8" xfId="674"/>
    <cellStyle name="常规 2 8 2" xfId="677"/>
    <cellStyle name="常规 2 9" xfId="679"/>
    <cellStyle name="常规 2_2013经费追加正式" xfId="353"/>
    <cellStyle name="常规 3" xfId="682"/>
    <cellStyle name="常规 3 2" xfId="684"/>
    <cellStyle name="常规 3 2 2" xfId="685"/>
    <cellStyle name="常规 3 2 2 2" xfId="686"/>
    <cellStyle name="常规 3 2 3" xfId="687"/>
    <cellStyle name="常规 3 2 3 2" xfId="688"/>
    <cellStyle name="常规 3 2 4" xfId="689"/>
    <cellStyle name="常规 3 2 5" xfId="130"/>
    <cellStyle name="常规 3 3" xfId="690"/>
    <cellStyle name="常规 3 3 2" xfId="691"/>
    <cellStyle name="常规 3 3 3" xfId="692"/>
    <cellStyle name="常规 3 4" xfId="693"/>
    <cellStyle name="常规 3 4 2" xfId="694"/>
    <cellStyle name="常规 3 5" xfId="695"/>
    <cellStyle name="常规 3 5 2" xfId="696"/>
    <cellStyle name="常规 3 6" xfId="697"/>
    <cellStyle name="常规 3 6 2" xfId="698"/>
    <cellStyle name="常规 3 7" xfId="699"/>
    <cellStyle name="常规 3 8" xfId="700"/>
    <cellStyle name="常规 3 9" xfId="702"/>
    <cellStyle name="常规 33" xfId="703"/>
    <cellStyle name="常规 4" xfId="704"/>
    <cellStyle name="常规 4 2" xfId="706"/>
    <cellStyle name="常规 4 2 2" xfId="707"/>
    <cellStyle name="常规 4 2 3" xfId="709"/>
    <cellStyle name="常规 4 2 4" xfId="711"/>
    <cellStyle name="常规 4 3" xfId="713"/>
    <cellStyle name="常规 4 3 2" xfId="714"/>
    <cellStyle name="常规 4 3 3" xfId="716"/>
    <cellStyle name="常规 4 4" xfId="708"/>
    <cellStyle name="常规 4 5" xfId="710"/>
    <cellStyle name="常规 4 6" xfId="712"/>
    <cellStyle name="常规 5" xfId="718"/>
    <cellStyle name="常规 5 2" xfId="720"/>
    <cellStyle name="常规 5 2 2" xfId="721"/>
    <cellStyle name="常规 5 3" xfId="722"/>
    <cellStyle name="常规 5 3 2" xfId="723"/>
    <cellStyle name="常规 5 4" xfId="715"/>
    <cellStyle name="常规 5 4 2" xfId="724"/>
    <cellStyle name="常规 5 5" xfId="717"/>
    <cellStyle name="常规 5 6" xfId="416"/>
    <cellStyle name="常规 6" xfId="725"/>
    <cellStyle name="常规 6 2" xfId="726"/>
    <cellStyle name="常规 6 2 2" xfId="727"/>
    <cellStyle name="常规 6 3" xfId="728"/>
    <cellStyle name="常规 6 4" xfId="729"/>
    <cellStyle name="常规 6 4 2" xfId="730"/>
    <cellStyle name="常规 6 5" xfId="20"/>
    <cellStyle name="常规 6 6" xfId="419"/>
    <cellStyle name="常规 7" xfId="731"/>
    <cellStyle name="常规 7 2" xfId="732"/>
    <cellStyle name="常规 7 2 2" xfId="733"/>
    <cellStyle name="常规 7 3" xfId="734"/>
    <cellStyle name="常规 7 4" xfId="735"/>
    <cellStyle name="常规 8" xfId="736"/>
    <cellStyle name="常规 8 2" xfId="737"/>
    <cellStyle name="常规 8 2 2" xfId="738"/>
    <cellStyle name="常规 8 3" xfId="739"/>
    <cellStyle name="常规 9" xfId="740"/>
    <cellStyle name="常规 9 2" xfId="315"/>
    <cellStyle name="常规_决算差额" xfId="741"/>
    <cellStyle name="超链接 2" xfId="742"/>
    <cellStyle name="超链接 2 2" xfId="743"/>
    <cellStyle name="超链接 2 2 2" xfId="744"/>
    <cellStyle name="超链接 2 3" xfId="745"/>
    <cellStyle name="超链接 3" xfId="311"/>
    <cellStyle name="超链接 3 2" xfId="746"/>
    <cellStyle name="好 2" xfId="747"/>
    <cellStyle name="好 2 2" xfId="748"/>
    <cellStyle name="好 2 2 2" xfId="749"/>
    <cellStyle name="好 2 2 3" xfId="750"/>
    <cellStyle name="好 2 3" xfId="90"/>
    <cellStyle name="好 2 3 2" xfId="278"/>
    <cellStyle name="好 2 4" xfId="391"/>
    <cellStyle name="好 3" xfId="751"/>
    <cellStyle name="好 3 2" xfId="752"/>
    <cellStyle name="好 3 2 2" xfId="753"/>
    <cellStyle name="好 3 2 3" xfId="754"/>
    <cellStyle name="好 3 3" xfId="98"/>
    <cellStyle name="好 3 3 2" xfId="414"/>
    <cellStyle name="好 3 4" xfId="142"/>
    <cellStyle name="好 4" xfId="755"/>
    <cellStyle name="好 4 2" xfId="635"/>
    <cellStyle name="好 4 3" xfId="637"/>
    <cellStyle name="好 4 4" xfId="639"/>
    <cellStyle name="好 5" xfId="538"/>
    <cellStyle name="好 5 2" xfId="540"/>
    <cellStyle name="好 5 3" xfId="542"/>
    <cellStyle name="好 6" xfId="544"/>
    <cellStyle name="好 6 2" xfId="546"/>
    <cellStyle name="好 6 3" xfId="756"/>
    <cellStyle name="好_StartUp" xfId="757"/>
    <cellStyle name="汇总 2" xfId="758"/>
    <cellStyle name="汇总 2 2" xfId="759"/>
    <cellStyle name="汇总 2 2 2" xfId="760"/>
    <cellStyle name="汇总 2 2 3" xfId="761"/>
    <cellStyle name="汇总 2 3" xfId="763"/>
    <cellStyle name="汇总 2 3 2" xfId="764"/>
    <cellStyle name="汇总 2 4" xfId="765"/>
    <cellStyle name="汇总 3" xfId="766"/>
    <cellStyle name="汇总 3 2" xfId="767"/>
    <cellStyle name="汇总 3 2 2" xfId="768"/>
    <cellStyle name="汇总 3 2 3" xfId="769"/>
    <cellStyle name="汇总 3 3" xfId="771"/>
    <cellStyle name="汇总 3 3 2" xfId="772"/>
    <cellStyle name="汇总 3 4" xfId="773"/>
    <cellStyle name="汇总 4" xfId="774"/>
    <cellStyle name="汇总 4 2" xfId="775"/>
    <cellStyle name="汇总 4 3" xfId="776"/>
    <cellStyle name="汇总 4 4" xfId="777"/>
    <cellStyle name="汇总 5" xfId="137"/>
    <cellStyle name="汇总 5 2" xfId="778"/>
    <cellStyle name="汇总 5 3" xfId="779"/>
    <cellStyle name="汇总 6" xfId="780"/>
    <cellStyle name="汇总 6 2" xfId="781"/>
    <cellStyle name="汇总 6 3" xfId="782"/>
    <cellStyle name="计算 2" xfId="783"/>
    <cellStyle name="计算 2 2" xfId="784"/>
    <cellStyle name="计算 2 2 2" xfId="785"/>
    <cellStyle name="计算 2 2 3" xfId="786"/>
    <cellStyle name="计算 2 3" xfId="787"/>
    <cellStyle name="计算 2 3 2" xfId="367"/>
    <cellStyle name="计算 2 4" xfId="788"/>
    <cellStyle name="计算 3" xfId="789"/>
    <cellStyle name="计算 3 2" xfId="790"/>
    <cellStyle name="计算 3 2 2" xfId="791"/>
    <cellStyle name="计算 3 2 3" xfId="792"/>
    <cellStyle name="计算 3 3" xfId="793"/>
    <cellStyle name="计算 3 3 2" xfId="47"/>
    <cellStyle name="计算 3 4" xfId="794"/>
    <cellStyle name="计算 4" xfId="795"/>
    <cellStyle name="计算 4 2" xfId="796"/>
    <cellStyle name="计算 4 3" xfId="797"/>
    <cellStyle name="计算 4 4" xfId="798"/>
    <cellStyle name="计算 5" xfId="799"/>
    <cellStyle name="计算 5 2" xfId="800"/>
    <cellStyle name="计算 5 3" xfId="801"/>
    <cellStyle name="计算 6" xfId="802"/>
    <cellStyle name="计算 6 2" xfId="803"/>
    <cellStyle name="计算 6 3" xfId="804"/>
    <cellStyle name="检查单元格 2" xfId="805"/>
    <cellStyle name="检查单元格 2 2" xfId="806"/>
    <cellStyle name="检查单元格 2 2 2" xfId="290"/>
    <cellStyle name="检查单元格 2 2 3" xfId="468"/>
    <cellStyle name="检查单元格 2 3" xfId="807"/>
    <cellStyle name="检查单元格 2 3 2" xfId="301"/>
    <cellStyle name="检查单元格 2 4" xfId="808"/>
    <cellStyle name="检查单元格 3" xfId="809"/>
    <cellStyle name="检查单元格 3 2" xfId="810"/>
    <cellStyle name="检查单元格 3 2 2" xfId="401"/>
    <cellStyle name="检查单元格 3 2 3" xfId="484"/>
    <cellStyle name="检查单元格 3 3" xfId="811"/>
    <cellStyle name="检查单元格 3 3 2" xfId="486"/>
    <cellStyle name="检查单元格 3 4" xfId="812"/>
    <cellStyle name="检查单元格 4" xfId="813"/>
    <cellStyle name="检查单元格 4 2" xfId="814"/>
    <cellStyle name="检查单元格 4 3" xfId="815"/>
    <cellStyle name="检查单元格 4 4" xfId="816"/>
    <cellStyle name="检查单元格 5" xfId="817"/>
    <cellStyle name="检查单元格 5 2" xfId="818"/>
    <cellStyle name="检查单元格 5 3" xfId="819"/>
    <cellStyle name="检查单元格 6" xfId="820"/>
    <cellStyle name="检查单元格 6 2" xfId="821"/>
    <cellStyle name="检查单元格 6 3" xfId="506"/>
    <cellStyle name="解释性文本 2" xfId="344"/>
    <cellStyle name="解释性文本 2 2" xfId="822"/>
    <cellStyle name="解释性文本 2 2 2" xfId="823"/>
    <cellStyle name="解释性文本 2 2 3" xfId="824"/>
    <cellStyle name="解释性文本 2 3" xfId="825"/>
    <cellStyle name="解释性文本 2 3 2" xfId="826"/>
    <cellStyle name="解释性文本 2 4" xfId="827"/>
    <cellStyle name="解释性文本 3" xfId="828"/>
    <cellStyle name="解释性文本 3 2" xfId="829"/>
    <cellStyle name="解释性文本 3 2 2" xfId="830"/>
    <cellStyle name="解释性文本 3 2 3" xfId="831"/>
    <cellStyle name="解释性文本 3 3" xfId="832"/>
    <cellStyle name="解释性文本 3 3 2" xfId="833"/>
    <cellStyle name="解释性文本 3 4" xfId="834"/>
    <cellStyle name="解释性文本 4" xfId="835"/>
    <cellStyle name="解释性文本 4 2" xfId="836"/>
    <cellStyle name="解释性文本 4 3" xfId="837"/>
    <cellStyle name="解释性文本 4 4" xfId="838"/>
    <cellStyle name="解释性文本 5" xfId="601"/>
    <cellStyle name="解释性文本 5 2" xfId="603"/>
    <cellStyle name="解释性文本 5 3" xfId="607"/>
    <cellStyle name="解释性文本 6" xfId="610"/>
    <cellStyle name="解释性文本 6 2" xfId="612"/>
    <cellStyle name="解释性文本 6 3" xfId="616"/>
    <cellStyle name="警告文本 2" xfId="839"/>
    <cellStyle name="警告文本 2 2" xfId="840"/>
    <cellStyle name="警告文本 2 2 2" xfId="762"/>
    <cellStyle name="警告文本 2 2 3" xfId="841"/>
    <cellStyle name="警告文本 2 3" xfId="842"/>
    <cellStyle name="警告文本 2 3 2" xfId="843"/>
    <cellStyle name="警告文本 2 4" xfId="844"/>
    <cellStyle name="警告文本 3" xfId="845"/>
    <cellStyle name="警告文本 3 2" xfId="846"/>
    <cellStyle name="警告文本 3 2 2" xfId="770"/>
    <cellStyle name="警告文本 3 2 3" xfId="847"/>
    <cellStyle name="警告文本 3 3" xfId="848"/>
    <cellStyle name="警告文本 3 3 2" xfId="849"/>
    <cellStyle name="警告文本 3 4" xfId="850"/>
    <cellStyle name="警告文本 4" xfId="851"/>
    <cellStyle name="警告文本 4 2" xfId="852"/>
    <cellStyle name="警告文本 4 3" xfId="853"/>
    <cellStyle name="警告文本 4 4" xfId="854"/>
    <cellStyle name="警告文本 5" xfId="855"/>
    <cellStyle name="警告文本 5 2" xfId="856"/>
    <cellStyle name="警告文本 5 3" xfId="857"/>
    <cellStyle name="警告文本 6" xfId="858"/>
    <cellStyle name="警告文本 6 2" xfId="859"/>
    <cellStyle name="警告文本 6 3" xfId="860"/>
    <cellStyle name="链接单元格 2" xfId="861"/>
    <cellStyle name="链接单元格 2 2" xfId="862"/>
    <cellStyle name="链接单元格 2 2 2" xfId="863"/>
    <cellStyle name="链接单元格 2 2 3" xfId="864"/>
    <cellStyle name="链接单元格 2 3" xfId="865"/>
    <cellStyle name="链接单元格 2 3 2" xfId="866"/>
    <cellStyle name="链接单元格 2 4" xfId="867"/>
    <cellStyle name="链接单元格 3" xfId="868"/>
    <cellStyle name="链接单元格 3 2" xfId="869"/>
    <cellStyle name="链接单元格 3 2 2" xfId="870"/>
    <cellStyle name="链接单元格 3 2 3" xfId="871"/>
    <cellStyle name="链接单元格 3 3" xfId="872"/>
    <cellStyle name="链接单元格 3 3 2" xfId="873"/>
    <cellStyle name="链接单元格 3 4" xfId="874"/>
    <cellStyle name="链接单元格 4" xfId="875"/>
    <cellStyle name="链接单元格 4 2" xfId="876"/>
    <cellStyle name="链接单元格 4 3" xfId="877"/>
    <cellStyle name="链接单元格 4 4" xfId="878"/>
    <cellStyle name="链接单元格 5" xfId="879"/>
    <cellStyle name="链接单元格 5 2" xfId="880"/>
    <cellStyle name="链接单元格 5 3" xfId="881"/>
    <cellStyle name="链接单元格 6" xfId="882"/>
    <cellStyle name="链接单元格 6 2" xfId="883"/>
    <cellStyle name="链接单元格 6 3" xfId="884"/>
    <cellStyle name="普通_97-917" xfId="885"/>
    <cellStyle name="千分位[0]_laroux" xfId="886"/>
    <cellStyle name="千分位_97-917" xfId="887"/>
    <cellStyle name="千位[0]_1" xfId="92"/>
    <cellStyle name="千位_1" xfId="888"/>
    <cellStyle name="千位分隔 10" xfId="889"/>
    <cellStyle name="千位分隔 11" xfId="890"/>
    <cellStyle name="千位分隔 2" xfId="891"/>
    <cellStyle name="千位分隔 2 2" xfId="892"/>
    <cellStyle name="千位分隔 2 2 2" xfId="893"/>
    <cellStyle name="千位分隔 2 3" xfId="894"/>
    <cellStyle name="千位分隔 2 3 2" xfId="895"/>
    <cellStyle name="千位分隔 2 4" xfId="896"/>
    <cellStyle name="千位分隔 2 5" xfId="897"/>
    <cellStyle name="千位分隔 3" xfId="557"/>
    <cellStyle name="千位分隔 3 2" xfId="559"/>
    <cellStyle name="千位分隔 3 2 2" xfId="561"/>
    <cellStyle name="千位分隔 3 3" xfId="565"/>
    <cellStyle name="千位分隔 3 4" xfId="569"/>
    <cellStyle name="千位分隔 3 5" xfId="898"/>
    <cellStyle name="千位分隔 4" xfId="571"/>
    <cellStyle name="千位分隔 4 2" xfId="573"/>
    <cellStyle name="千位分隔 4 2 2" xfId="575"/>
    <cellStyle name="千位分隔 4 3" xfId="579"/>
    <cellStyle name="千位分隔 4 4" xfId="583"/>
    <cellStyle name="千位分隔 5" xfId="585"/>
    <cellStyle name="千位分隔 5 2" xfId="899"/>
    <cellStyle name="千位分隔 5 2 2" xfId="288"/>
    <cellStyle name="千位分隔 5 3" xfId="900"/>
    <cellStyle name="千位分隔 6" xfId="901"/>
    <cellStyle name="千位分隔 6 2" xfId="902"/>
    <cellStyle name="千位分隔 6 2 2" xfId="399"/>
    <cellStyle name="千位分隔 7" xfId="903"/>
    <cellStyle name="千位分隔 7 2" xfId="904"/>
    <cellStyle name="千位分隔 8" xfId="905"/>
    <cellStyle name="千位分隔 8 2" xfId="906"/>
    <cellStyle name="千位分隔 9" xfId="907"/>
    <cellStyle name="千位分隔 9 2" xfId="908"/>
    <cellStyle name="千位分隔[0] 2" xfId="909"/>
    <cellStyle name="强调文字颜色 1 2" xfId="910"/>
    <cellStyle name="强调文字颜色 1 2 2" xfId="911"/>
    <cellStyle name="强调文字颜色 1 2 2 2" xfId="912"/>
    <cellStyle name="强调文字颜色 1 2 2 3" xfId="913"/>
    <cellStyle name="强调文字颜色 1 2 3" xfId="914"/>
    <cellStyle name="强调文字颜色 1 2 3 2" xfId="915"/>
    <cellStyle name="强调文字颜色 1 2 4" xfId="916"/>
    <cellStyle name="强调文字颜色 1 3" xfId="917"/>
    <cellStyle name="强调文字颜色 1 3 2" xfId="918"/>
    <cellStyle name="强调文字颜色 1 3 2 2" xfId="919"/>
    <cellStyle name="强调文字颜色 1 3 2 3" xfId="920"/>
    <cellStyle name="强调文字颜色 1 3 3" xfId="921"/>
    <cellStyle name="强调文字颜色 1 3 3 2" xfId="922"/>
    <cellStyle name="强调文字颜色 1 3 4" xfId="562"/>
    <cellStyle name="强调文字颜色 1 4" xfId="923"/>
    <cellStyle name="强调文字颜色 1 4 2" xfId="924"/>
    <cellStyle name="强调文字颜色 1 4 3" xfId="925"/>
    <cellStyle name="强调文字颜色 1 4 4" xfId="567"/>
    <cellStyle name="强调文字颜色 1 5" xfId="511"/>
    <cellStyle name="强调文字颜色 1 5 2" xfId="926"/>
    <cellStyle name="强调文字颜色 1 5 3" xfId="928"/>
    <cellStyle name="强调文字颜色 1 6" xfId="46"/>
    <cellStyle name="强调文字颜色 1 6 2" xfId="930"/>
    <cellStyle name="强调文字颜色 1 6 3" xfId="931"/>
    <cellStyle name="强调文字颜色 2 2" xfId="932"/>
    <cellStyle name="强调文字颜色 2 2 2" xfId="933"/>
    <cellStyle name="强调文字颜色 2 2 2 2" xfId="67"/>
    <cellStyle name="强调文字颜色 2 2 2 3" xfId="63"/>
    <cellStyle name="强调文字颜色 2 2 3" xfId="934"/>
    <cellStyle name="强调文字颜色 2 2 3 2" xfId="111"/>
    <cellStyle name="强调文字颜色 2 2 4" xfId="935"/>
    <cellStyle name="强调文字颜色 2 3" xfId="936"/>
    <cellStyle name="强调文字颜色 2 3 2" xfId="2"/>
    <cellStyle name="强调文字颜色 2 3 2 2" xfId="675"/>
    <cellStyle name="强调文字颜色 2 3 2 3" xfId="680"/>
    <cellStyle name="强调文字颜色 2 3 3" xfId="937"/>
    <cellStyle name="强调文字颜色 2 3 3 2" xfId="701"/>
    <cellStyle name="强调文字颜色 2 3 4" xfId="576"/>
    <cellStyle name="强调文字颜色 2 4" xfId="938"/>
    <cellStyle name="强调文字颜色 2 4 2" xfId="939"/>
    <cellStyle name="强调文字颜色 2 4 3" xfId="940"/>
    <cellStyle name="强调文字颜色 2 4 4" xfId="581"/>
    <cellStyle name="强调文字颜色 2 5" xfId="514"/>
    <cellStyle name="强调文字颜色 2 5 2" xfId="941"/>
    <cellStyle name="强调文字颜色 2 5 3" xfId="942"/>
    <cellStyle name="强调文字颜色 2 6" xfId="943"/>
    <cellStyle name="强调文字颜色 2 6 2" xfId="944"/>
    <cellStyle name="强调文字颜色 2 6 3" xfId="945"/>
    <cellStyle name="强调文字颜色 3 2" xfId="946"/>
    <cellStyle name="强调文字颜色 3 2 2" xfId="947"/>
    <cellStyle name="强调文字颜色 3 2 2 2" xfId="948"/>
    <cellStyle name="强调文字颜色 3 2 2 3" xfId="949"/>
    <cellStyle name="强调文字颜色 3 2 3" xfId="950"/>
    <cellStyle name="强调文字颜色 3 2 3 2" xfId="951"/>
    <cellStyle name="强调文字颜色 3 2 4" xfId="952"/>
    <cellStyle name="强调文字颜色 3 3" xfId="642"/>
    <cellStyle name="强调文字颜色 3 3 2" xfId="953"/>
    <cellStyle name="强调文字颜色 3 3 2 2" xfId="954"/>
    <cellStyle name="强调文字颜色 3 3 2 3" xfId="955"/>
    <cellStyle name="强调文字颜色 3 3 3" xfId="283"/>
    <cellStyle name="强调文字颜色 3 3 3 2" xfId="956"/>
    <cellStyle name="强调文字颜色 3 3 4" xfId="287"/>
    <cellStyle name="强调文字颜色 3 4" xfId="644"/>
    <cellStyle name="强调文字颜色 3 4 2" xfId="957"/>
    <cellStyle name="强调文字颜色 3 4 3" xfId="297"/>
    <cellStyle name="强调文字颜色 3 4 4" xfId="958"/>
    <cellStyle name="强调文字颜色 3 5" xfId="646"/>
    <cellStyle name="强调文字颜色 3 5 2" xfId="959"/>
    <cellStyle name="强调文字颜色 3 5 3" xfId="960"/>
    <cellStyle name="强调文字颜色 3 6" xfId="648"/>
    <cellStyle name="强调文字颜色 3 6 2" xfId="961"/>
    <cellStyle name="强调文字颜色 3 6 3" xfId="962"/>
    <cellStyle name="强调文字颜色 4 2" xfId="963"/>
    <cellStyle name="强调文字颜色 4 2 2" xfId="964"/>
    <cellStyle name="强调文字颜色 4 2 2 2" xfId="965"/>
    <cellStyle name="强调文字颜色 4 2 2 3" xfId="966"/>
    <cellStyle name="强调文字颜色 4 2 3" xfId="967"/>
    <cellStyle name="强调文字颜色 4 2 3 2" xfId="968"/>
    <cellStyle name="强调文字颜色 4 2 4" xfId="969"/>
    <cellStyle name="强调文字颜色 4 3" xfId="970"/>
    <cellStyle name="强调文字颜色 4 3 2" xfId="971"/>
    <cellStyle name="强调文字颜色 4 3 2 2" xfId="972"/>
    <cellStyle name="强调文字颜色 4 3 2 3" xfId="973"/>
    <cellStyle name="强调文字颜色 4 3 3" xfId="395"/>
    <cellStyle name="强调文字颜色 4 3 3 2" xfId="974"/>
    <cellStyle name="强调文字颜色 4 3 4" xfId="398"/>
    <cellStyle name="强调文字颜色 4 4" xfId="975"/>
    <cellStyle name="强调文字颜色 4 4 2" xfId="976"/>
    <cellStyle name="强调文字颜色 4 4 3" xfId="15"/>
    <cellStyle name="强调文字颜色 4 4 4" xfId="977"/>
    <cellStyle name="强调文字颜色 4 5" xfId="978"/>
    <cellStyle name="强调文字颜色 4 5 2" xfId="979"/>
    <cellStyle name="强调文字颜色 4 5 3" xfId="980"/>
    <cellStyle name="强调文字颜色 4 6" xfId="981"/>
    <cellStyle name="强调文字颜色 4 6 2" xfId="982"/>
    <cellStyle name="强调文字颜色 4 6 3" xfId="983"/>
    <cellStyle name="强调文字颜色 5 2" xfId="984"/>
    <cellStyle name="强调文字颜色 5 2 2" xfId="985"/>
    <cellStyle name="强调文字颜色 5 2 2 2" xfId="986"/>
    <cellStyle name="强调文字颜色 5 2 2 3" xfId="987"/>
    <cellStyle name="强调文字颜色 5 2 3" xfId="988"/>
    <cellStyle name="强调文字颜色 5 2 3 2" xfId="989"/>
    <cellStyle name="强调文字颜色 5 2 4" xfId="990"/>
    <cellStyle name="强调文字颜色 5 3" xfId="991"/>
    <cellStyle name="强调文字颜色 5 3 2" xfId="992"/>
    <cellStyle name="强调文字颜色 5 3 2 2" xfId="993"/>
    <cellStyle name="强调文字颜色 5 3 2 3" xfId="994"/>
    <cellStyle name="强调文字颜色 5 3 3" xfId="995"/>
    <cellStyle name="强调文字颜色 5 3 3 2" xfId="996"/>
    <cellStyle name="强调文字颜色 5 3 4" xfId="997"/>
    <cellStyle name="强调文字颜色 5 4" xfId="998"/>
    <cellStyle name="强调文字颜色 5 4 2" xfId="999"/>
    <cellStyle name="强调文字颜色 5 4 3" xfId="1000"/>
    <cellStyle name="强调文字颜色 5 4 4" xfId="1001"/>
    <cellStyle name="强调文字颜色 5 5" xfId="1002"/>
    <cellStyle name="强调文字颜色 5 5 2" xfId="1003"/>
    <cellStyle name="强调文字颜色 5 5 3" xfId="1004"/>
    <cellStyle name="强调文字颜色 5 6" xfId="1005"/>
    <cellStyle name="强调文字颜色 5 6 2" xfId="1006"/>
    <cellStyle name="强调文字颜色 5 6 3" xfId="1007"/>
    <cellStyle name="强调文字颜色 6 2" xfId="1008"/>
    <cellStyle name="强调文字颜色 6 2 2" xfId="1009"/>
    <cellStyle name="强调文字颜色 6 2 2 2" xfId="1010"/>
    <cellStyle name="强调文字颜色 6 2 2 3" xfId="1011"/>
    <cellStyle name="强调文字颜色 6 2 3" xfId="1012"/>
    <cellStyle name="强调文字颜色 6 2 3 2" xfId="1013"/>
    <cellStyle name="强调文字颜色 6 2 4" xfId="1014"/>
    <cellStyle name="强调文字颜色 6 3" xfId="1015"/>
    <cellStyle name="强调文字颜色 6 3 2" xfId="1016"/>
    <cellStyle name="强调文字颜色 6 3 2 2" xfId="1017"/>
    <cellStyle name="强调文字颜色 6 3 2 3" xfId="1018"/>
    <cellStyle name="强调文字颜色 6 3 3" xfId="1019"/>
    <cellStyle name="强调文字颜色 6 3 3 2" xfId="1020"/>
    <cellStyle name="强调文字颜色 6 3 4" xfId="1021"/>
    <cellStyle name="强调文字颜色 6 4" xfId="1022"/>
    <cellStyle name="强调文字颜色 6 4 2" xfId="1023"/>
    <cellStyle name="强调文字颜色 6 4 3" xfId="1024"/>
    <cellStyle name="强调文字颜色 6 4 4" xfId="1025"/>
    <cellStyle name="强调文字颜色 6 5" xfId="1026"/>
    <cellStyle name="强调文字颜色 6 5 2" xfId="1027"/>
    <cellStyle name="强调文字颜色 6 5 3" xfId="1028"/>
    <cellStyle name="强调文字颜色 6 6" xfId="1029"/>
    <cellStyle name="强调文字颜色 6 6 2" xfId="1030"/>
    <cellStyle name="强调文字颜色 6 6 3" xfId="1031"/>
    <cellStyle name="适中 2" xfId="57"/>
    <cellStyle name="适中 2 2" xfId="1032"/>
    <cellStyle name="适中 2 2 2" xfId="1033"/>
    <cellStyle name="适中 2 2 3" xfId="1034"/>
    <cellStyle name="适中 2 3" xfId="1035"/>
    <cellStyle name="适中 2 3 2" xfId="1036"/>
    <cellStyle name="适中 2 4" xfId="268"/>
    <cellStyle name="适中 3" xfId="1037"/>
    <cellStyle name="适中 3 2" xfId="1038"/>
    <cellStyle name="适中 3 2 2" xfId="1039"/>
    <cellStyle name="适中 3 2 3" xfId="1040"/>
    <cellStyle name="适中 3 3" xfId="1041"/>
    <cellStyle name="适中 3 3 2" xfId="1042"/>
    <cellStyle name="适中 3 4" xfId="281"/>
    <cellStyle name="适中 4" xfId="1043"/>
    <cellStyle name="适中 4 2" xfId="1044"/>
    <cellStyle name="适中 4 3" xfId="1045"/>
    <cellStyle name="适中 4 4" xfId="295"/>
    <cellStyle name="适中 5" xfId="1046"/>
    <cellStyle name="适中 5 2" xfId="1047"/>
    <cellStyle name="适中 5 3" xfId="1048"/>
    <cellStyle name="适中 6" xfId="1049"/>
    <cellStyle name="适中 6 2" xfId="1050"/>
    <cellStyle name="适中 6 3" xfId="1051"/>
    <cellStyle name="输出 2" xfId="1052"/>
    <cellStyle name="输出 2 2" xfId="1053"/>
    <cellStyle name="输出 2 2 2" xfId="1054"/>
    <cellStyle name="输出 2 2 3" xfId="1055"/>
    <cellStyle name="输出 2 3" xfId="1056"/>
    <cellStyle name="输出 2 3 2" xfId="1057"/>
    <cellStyle name="输出 2 4" xfId="1058"/>
    <cellStyle name="输出 3" xfId="1059"/>
    <cellStyle name="输出 3 2" xfId="1060"/>
    <cellStyle name="输出 3 2 2" xfId="1061"/>
    <cellStyle name="输出 3 2 3" xfId="1062"/>
    <cellStyle name="输出 3 3" xfId="1063"/>
    <cellStyle name="输出 3 3 2" xfId="1064"/>
    <cellStyle name="输出 3 4" xfId="1065"/>
    <cellStyle name="输出 4" xfId="927"/>
    <cellStyle name="输出 4 2" xfId="683"/>
    <cellStyle name="输出 4 3" xfId="705"/>
    <cellStyle name="输出 4 4" xfId="719"/>
    <cellStyle name="输出 5" xfId="929"/>
    <cellStyle name="输出 5 2" xfId="1066"/>
    <cellStyle name="输出 5 3" xfId="1067"/>
    <cellStyle name="输出 6" xfId="1068"/>
    <cellStyle name="输出 6 2" xfId="1069"/>
    <cellStyle name="输出 6 3" xfId="1070"/>
    <cellStyle name="输入 2" xfId="676"/>
    <cellStyle name="输入 2 2" xfId="678"/>
    <cellStyle name="输入 2 2 2" xfId="1071"/>
    <cellStyle name="输入 2 2 3" xfId="1072"/>
    <cellStyle name="输入 2 3" xfId="1073"/>
    <cellStyle name="输入 2 3 2" xfId="1074"/>
    <cellStyle name="输入 2 4" xfId="1075"/>
    <cellStyle name="输入 3" xfId="681"/>
    <cellStyle name="输入 3 2" xfId="1076"/>
    <cellStyle name="输入 3 2 2" xfId="1077"/>
    <cellStyle name="输入 3 2 3" xfId="1078"/>
    <cellStyle name="输入 3 3" xfId="1079"/>
    <cellStyle name="输入 3 3 2" xfId="1080"/>
    <cellStyle name="输入 3 4" xfId="1081"/>
    <cellStyle name="输入 4" xfId="1082"/>
    <cellStyle name="输入 4 2" xfId="1083"/>
    <cellStyle name="输入 4 3" xfId="1084"/>
    <cellStyle name="输入 4 4" xfId="1085"/>
    <cellStyle name="输入 5" xfId="1086"/>
    <cellStyle name="输入 5 2" xfId="1087"/>
    <cellStyle name="输入 5 3" xfId="1088"/>
    <cellStyle name="输入 6" xfId="1089"/>
    <cellStyle name="输入 6 2" xfId="187"/>
    <cellStyle name="输入 6 3" xfId="182"/>
    <cellStyle name="样式 1" xfId="1090"/>
    <cellStyle name="注释 2" xfId="190"/>
    <cellStyle name="注释 2 2" xfId="263"/>
    <cellStyle name="注释 2 2 2" xfId="410"/>
    <cellStyle name="注释 2 2 3" xfId="412"/>
    <cellStyle name="注释 2 3" xfId="34"/>
    <cellStyle name="注释 2 3 2" xfId="1091"/>
    <cellStyle name="注释 2 4" xfId="1092"/>
    <cellStyle name="注释 3" xfId="193"/>
    <cellStyle name="注释 3 2" xfId="273"/>
    <cellStyle name="注释 3 2 2" xfId="27"/>
    <cellStyle name="注释 3 2 3" xfId="53"/>
    <cellStyle name="注释 3 3" xfId="1093"/>
    <cellStyle name="注释 3 3 2" xfId="1094"/>
    <cellStyle name="注释 3 4" xfId="1095"/>
    <cellStyle name="注释 4" xfId="447"/>
    <cellStyle name="注释 4 2" xfId="469"/>
    <cellStyle name="注释 4 3" xfId="1096"/>
    <cellStyle name="注释 4 4" xfId="1097"/>
    <cellStyle name="注释 5" xfId="1098"/>
    <cellStyle name="注释 5 2" xfId="471"/>
    <cellStyle name="注释 5 3" xfId="1099"/>
    <cellStyle name="注释 6" xfId="1100"/>
    <cellStyle name="注释 6 2" xfId="1101"/>
    <cellStyle name="注释 6 3" xfId="1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A5" sqref="A5"/>
    </sheetView>
  </sheetViews>
  <sheetFormatPr defaultColWidth="9" defaultRowHeight="13.5"/>
  <cols>
    <col min="1" max="1" width="73.875" customWidth="1"/>
  </cols>
  <sheetData>
    <row r="1" spans="1:2" s="111" customFormat="1" ht="50.25" customHeight="1">
      <c r="A1" s="120" t="s">
        <v>0</v>
      </c>
      <c r="B1" s="120"/>
    </row>
    <row r="2" spans="1:2" ht="30" customHeight="1">
      <c r="A2" s="112" t="s">
        <v>1</v>
      </c>
      <c r="B2" s="112" t="s">
        <v>2</v>
      </c>
    </row>
    <row r="3" spans="1:2" ht="39.950000000000003" customHeight="1">
      <c r="A3" s="113" t="s">
        <v>3</v>
      </c>
      <c r="B3" s="114">
        <v>1</v>
      </c>
    </row>
    <row r="4" spans="1:2" ht="39.950000000000003" customHeight="1">
      <c r="A4" s="113" t="s">
        <v>4</v>
      </c>
      <c r="B4" s="114">
        <v>2</v>
      </c>
    </row>
    <row r="5" spans="1:2" ht="39.950000000000003" customHeight="1">
      <c r="A5" s="113" t="s">
        <v>5</v>
      </c>
      <c r="B5" s="114">
        <v>3</v>
      </c>
    </row>
    <row r="6" spans="1:2" ht="39.950000000000003" customHeight="1">
      <c r="A6" s="113" t="s">
        <v>6</v>
      </c>
      <c r="B6" s="114">
        <v>4</v>
      </c>
    </row>
    <row r="7" spans="1:2" ht="39.950000000000003" customHeight="1">
      <c r="A7" s="113" t="s">
        <v>7</v>
      </c>
      <c r="B7" s="114">
        <v>5</v>
      </c>
    </row>
    <row r="8" spans="1:2" ht="39.950000000000003" customHeight="1">
      <c r="A8" s="113" t="s">
        <v>8</v>
      </c>
      <c r="B8" s="114">
        <v>6</v>
      </c>
    </row>
    <row r="9" spans="1:2" ht="39.950000000000003" customHeight="1">
      <c r="A9" s="113" t="s">
        <v>9</v>
      </c>
      <c r="B9" s="114">
        <v>7</v>
      </c>
    </row>
    <row r="10" spans="1:2" ht="39.950000000000003" customHeight="1">
      <c r="A10" s="113" t="s">
        <v>10</v>
      </c>
      <c r="B10" s="114">
        <v>8</v>
      </c>
    </row>
    <row r="11" spans="1:2" ht="39.950000000000003" customHeight="1">
      <c r="A11" s="113" t="s">
        <v>11</v>
      </c>
      <c r="B11" s="114">
        <v>9</v>
      </c>
    </row>
    <row r="12" spans="1:2" ht="39.950000000000003" customHeight="1">
      <c r="A12" s="113" t="s">
        <v>12</v>
      </c>
      <c r="B12" s="114">
        <v>10</v>
      </c>
    </row>
    <row r="13" spans="1:2" ht="39.950000000000003" customHeight="1">
      <c r="A13" s="113" t="s">
        <v>13</v>
      </c>
      <c r="B13" s="114">
        <v>11</v>
      </c>
    </row>
    <row r="14" spans="1:2" ht="39.950000000000003" customHeight="1"/>
    <row r="15" spans="1:2" ht="39.950000000000003" customHeight="1"/>
    <row r="16" spans="1:2" ht="39.950000000000003" customHeight="1"/>
    <row r="17" ht="39.950000000000003" customHeight="1"/>
  </sheetData>
  <mergeCells count="1">
    <mergeCell ref="A1:B1"/>
  </mergeCells>
  <phoneticPr fontId="6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Zeros="0" topLeftCell="A7" workbookViewId="0">
      <selection activeCell="G42" sqref="G42"/>
    </sheetView>
  </sheetViews>
  <sheetFormatPr defaultColWidth="9" defaultRowHeight="14.25"/>
  <cols>
    <col min="1" max="1" width="27.625" style="65" customWidth="1"/>
    <col min="2" max="3" width="15.875" style="65" customWidth="1"/>
    <col min="4" max="4" width="8.75" style="65" customWidth="1"/>
    <col min="5" max="5" width="22.25" style="65" customWidth="1"/>
    <col min="6" max="7" width="15.5" style="65" customWidth="1"/>
    <col min="8" max="8" width="14.125" style="65" customWidth="1"/>
    <col min="9" max="240" width="9" style="65"/>
    <col min="241" max="241" width="25.5" style="65" customWidth="1"/>
    <col min="242" max="242" width="8.5" style="65" customWidth="1"/>
    <col min="243" max="243" width="9.5" style="65" customWidth="1"/>
    <col min="244" max="244" width="6.75" style="65" customWidth="1"/>
    <col min="245" max="245" width="22.25" style="65" customWidth="1"/>
    <col min="246" max="247" width="9.5" style="65" customWidth="1"/>
    <col min="248" max="248" width="7.375" style="65" customWidth="1"/>
    <col min="249" max="249" width="12.625" style="65" customWidth="1"/>
    <col min="250" max="496" width="9" style="65"/>
    <col min="497" max="497" width="25.5" style="65" customWidth="1"/>
    <col min="498" max="498" width="8.5" style="65" customWidth="1"/>
    <col min="499" max="499" width="9.5" style="65" customWidth="1"/>
    <col min="500" max="500" width="6.75" style="65" customWidth="1"/>
    <col min="501" max="501" width="22.25" style="65" customWidth="1"/>
    <col min="502" max="503" width="9.5" style="65" customWidth="1"/>
    <col min="504" max="504" width="7.375" style="65" customWidth="1"/>
    <col min="505" max="505" width="12.625" style="65" customWidth="1"/>
    <col min="506" max="752" width="9" style="65"/>
    <col min="753" max="753" width="25.5" style="65" customWidth="1"/>
    <col min="754" max="754" width="8.5" style="65" customWidth="1"/>
    <col min="755" max="755" width="9.5" style="65" customWidth="1"/>
    <col min="756" max="756" width="6.75" style="65" customWidth="1"/>
    <col min="757" max="757" width="22.25" style="65" customWidth="1"/>
    <col min="758" max="759" width="9.5" style="65" customWidth="1"/>
    <col min="760" max="760" width="7.375" style="65" customWidth="1"/>
    <col min="761" max="761" width="12.625" style="65" customWidth="1"/>
    <col min="762" max="1008" width="9" style="65"/>
    <col min="1009" max="1009" width="25.5" style="65" customWidth="1"/>
    <col min="1010" max="1010" width="8.5" style="65" customWidth="1"/>
    <col min="1011" max="1011" width="9.5" style="65" customWidth="1"/>
    <col min="1012" max="1012" width="6.75" style="65" customWidth="1"/>
    <col min="1013" max="1013" width="22.25" style="65" customWidth="1"/>
    <col min="1014" max="1015" width="9.5" style="65" customWidth="1"/>
    <col min="1016" max="1016" width="7.375" style="65" customWidth="1"/>
    <col min="1017" max="1017" width="12.625" style="65" customWidth="1"/>
    <col min="1018" max="1264" width="9" style="65"/>
    <col min="1265" max="1265" width="25.5" style="65" customWidth="1"/>
    <col min="1266" max="1266" width="8.5" style="65" customWidth="1"/>
    <col min="1267" max="1267" width="9.5" style="65" customWidth="1"/>
    <col min="1268" max="1268" width="6.75" style="65" customWidth="1"/>
    <col min="1269" max="1269" width="22.25" style="65" customWidth="1"/>
    <col min="1270" max="1271" width="9.5" style="65" customWidth="1"/>
    <col min="1272" max="1272" width="7.375" style="65" customWidth="1"/>
    <col min="1273" max="1273" width="12.625" style="65" customWidth="1"/>
    <col min="1274" max="1520" width="9" style="65"/>
    <col min="1521" max="1521" width="25.5" style="65" customWidth="1"/>
    <col min="1522" max="1522" width="8.5" style="65" customWidth="1"/>
    <col min="1523" max="1523" width="9.5" style="65" customWidth="1"/>
    <col min="1524" max="1524" width="6.75" style="65" customWidth="1"/>
    <col min="1525" max="1525" width="22.25" style="65" customWidth="1"/>
    <col min="1526" max="1527" width="9.5" style="65" customWidth="1"/>
    <col min="1528" max="1528" width="7.375" style="65" customWidth="1"/>
    <col min="1529" max="1529" width="12.625" style="65" customWidth="1"/>
    <col min="1530" max="1776" width="9" style="65"/>
    <col min="1777" max="1777" width="25.5" style="65" customWidth="1"/>
    <col min="1778" max="1778" width="8.5" style="65" customWidth="1"/>
    <col min="1779" max="1779" width="9.5" style="65" customWidth="1"/>
    <col min="1780" max="1780" width="6.75" style="65" customWidth="1"/>
    <col min="1781" max="1781" width="22.25" style="65" customWidth="1"/>
    <col min="1782" max="1783" width="9.5" style="65" customWidth="1"/>
    <col min="1784" max="1784" width="7.375" style="65" customWidth="1"/>
    <col min="1785" max="1785" width="12.625" style="65" customWidth="1"/>
    <col min="1786" max="2032" width="9" style="65"/>
    <col min="2033" max="2033" width="25.5" style="65" customWidth="1"/>
    <col min="2034" max="2034" width="8.5" style="65" customWidth="1"/>
    <col min="2035" max="2035" width="9.5" style="65" customWidth="1"/>
    <col min="2036" max="2036" width="6.75" style="65" customWidth="1"/>
    <col min="2037" max="2037" width="22.25" style="65" customWidth="1"/>
    <col min="2038" max="2039" width="9.5" style="65" customWidth="1"/>
    <col min="2040" max="2040" width="7.375" style="65" customWidth="1"/>
    <col min="2041" max="2041" width="12.625" style="65" customWidth="1"/>
    <col min="2042" max="2288" width="9" style="65"/>
    <col min="2289" max="2289" width="25.5" style="65" customWidth="1"/>
    <col min="2290" max="2290" width="8.5" style="65" customWidth="1"/>
    <col min="2291" max="2291" width="9.5" style="65" customWidth="1"/>
    <col min="2292" max="2292" width="6.75" style="65" customWidth="1"/>
    <col min="2293" max="2293" width="22.25" style="65" customWidth="1"/>
    <col min="2294" max="2295" width="9.5" style="65" customWidth="1"/>
    <col min="2296" max="2296" width="7.375" style="65" customWidth="1"/>
    <col min="2297" max="2297" width="12.625" style="65" customWidth="1"/>
    <col min="2298" max="2544" width="9" style="65"/>
    <col min="2545" max="2545" width="25.5" style="65" customWidth="1"/>
    <col min="2546" max="2546" width="8.5" style="65" customWidth="1"/>
    <col min="2547" max="2547" width="9.5" style="65" customWidth="1"/>
    <col min="2548" max="2548" width="6.75" style="65" customWidth="1"/>
    <col min="2549" max="2549" width="22.25" style="65" customWidth="1"/>
    <col min="2550" max="2551" width="9.5" style="65" customWidth="1"/>
    <col min="2552" max="2552" width="7.375" style="65" customWidth="1"/>
    <col min="2553" max="2553" width="12.625" style="65" customWidth="1"/>
    <col min="2554" max="2800" width="9" style="65"/>
    <col min="2801" max="2801" width="25.5" style="65" customWidth="1"/>
    <col min="2802" max="2802" width="8.5" style="65" customWidth="1"/>
    <col min="2803" max="2803" width="9.5" style="65" customWidth="1"/>
    <col min="2804" max="2804" width="6.75" style="65" customWidth="1"/>
    <col min="2805" max="2805" width="22.25" style="65" customWidth="1"/>
    <col min="2806" max="2807" width="9.5" style="65" customWidth="1"/>
    <col min="2808" max="2808" width="7.375" style="65" customWidth="1"/>
    <col min="2809" max="2809" width="12.625" style="65" customWidth="1"/>
    <col min="2810" max="3056" width="9" style="65"/>
    <col min="3057" max="3057" width="25.5" style="65" customWidth="1"/>
    <col min="3058" max="3058" width="8.5" style="65" customWidth="1"/>
    <col min="3059" max="3059" width="9.5" style="65" customWidth="1"/>
    <col min="3060" max="3060" width="6.75" style="65" customWidth="1"/>
    <col min="3061" max="3061" width="22.25" style="65" customWidth="1"/>
    <col min="3062" max="3063" width="9.5" style="65" customWidth="1"/>
    <col min="3064" max="3064" width="7.375" style="65" customWidth="1"/>
    <col min="3065" max="3065" width="12.625" style="65" customWidth="1"/>
    <col min="3066" max="3312" width="9" style="65"/>
    <col min="3313" max="3313" width="25.5" style="65" customWidth="1"/>
    <col min="3314" max="3314" width="8.5" style="65" customWidth="1"/>
    <col min="3315" max="3315" width="9.5" style="65" customWidth="1"/>
    <col min="3316" max="3316" width="6.75" style="65" customWidth="1"/>
    <col min="3317" max="3317" width="22.25" style="65" customWidth="1"/>
    <col min="3318" max="3319" width="9.5" style="65" customWidth="1"/>
    <col min="3320" max="3320" width="7.375" style="65" customWidth="1"/>
    <col min="3321" max="3321" width="12.625" style="65" customWidth="1"/>
    <col min="3322" max="3568" width="9" style="65"/>
    <col min="3569" max="3569" width="25.5" style="65" customWidth="1"/>
    <col min="3570" max="3570" width="8.5" style="65" customWidth="1"/>
    <col min="3571" max="3571" width="9.5" style="65" customWidth="1"/>
    <col min="3572" max="3572" width="6.75" style="65" customWidth="1"/>
    <col min="3573" max="3573" width="22.25" style="65" customWidth="1"/>
    <col min="3574" max="3575" width="9.5" style="65" customWidth="1"/>
    <col min="3576" max="3576" width="7.375" style="65" customWidth="1"/>
    <col min="3577" max="3577" width="12.625" style="65" customWidth="1"/>
    <col min="3578" max="3824" width="9" style="65"/>
    <col min="3825" max="3825" width="25.5" style="65" customWidth="1"/>
    <col min="3826" max="3826" width="8.5" style="65" customWidth="1"/>
    <col min="3827" max="3827" width="9.5" style="65" customWidth="1"/>
    <col min="3828" max="3828" width="6.75" style="65" customWidth="1"/>
    <col min="3829" max="3829" width="22.25" style="65" customWidth="1"/>
    <col min="3830" max="3831" width="9.5" style="65" customWidth="1"/>
    <col min="3832" max="3832" width="7.375" style="65" customWidth="1"/>
    <col min="3833" max="3833" width="12.625" style="65" customWidth="1"/>
    <col min="3834" max="4080" width="9" style="65"/>
    <col min="4081" max="4081" width="25.5" style="65" customWidth="1"/>
    <col min="4082" max="4082" width="8.5" style="65" customWidth="1"/>
    <col min="4083" max="4083" width="9.5" style="65" customWidth="1"/>
    <col min="4084" max="4084" width="6.75" style="65" customWidth="1"/>
    <col min="4085" max="4085" width="22.25" style="65" customWidth="1"/>
    <col min="4086" max="4087" width="9.5" style="65" customWidth="1"/>
    <col min="4088" max="4088" width="7.375" style="65" customWidth="1"/>
    <col min="4089" max="4089" width="12.625" style="65" customWidth="1"/>
    <col min="4090" max="4336" width="9" style="65"/>
    <col min="4337" max="4337" width="25.5" style="65" customWidth="1"/>
    <col min="4338" max="4338" width="8.5" style="65" customWidth="1"/>
    <col min="4339" max="4339" width="9.5" style="65" customWidth="1"/>
    <col min="4340" max="4340" width="6.75" style="65" customWidth="1"/>
    <col min="4341" max="4341" width="22.25" style="65" customWidth="1"/>
    <col min="4342" max="4343" width="9.5" style="65" customWidth="1"/>
    <col min="4344" max="4344" width="7.375" style="65" customWidth="1"/>
    <col min="4345" max="4345" width="12.625" style="65" customWidth="1"/>
    <col min="4346" max="4592" width="9" style="65"/>
    <col min="4593" max="4593" width="25.5" style="65" customWidth="1"/>
    <col min="4594" max="4594" width="8.5" style="65" customWidth="1"/>
    <col min="4595" max="4595" width="9.5" style="65" customWidth="1"/>
    <col min="4596" max="4596" width="6.75" style="65" customWidth="1"/>
    <col min="4597" max="4597" width="22.25" style="65" customWidth="1"/>
    <col min="4598" max="4599" width="9.5" style="65" customWidth="1"/>
    <col min="4600" max="4600" width="7.375" style="65" customWidth="1"/>
    <col min="4601" max="4601" width="12.625" style="65" customWidth="1"/>
    <col min="4602" max="4848" width="9" style="65"/>
    <col min="4849" max="4849" width="25.5" style="65" customWidth="1"/>
    <col min="4850" max="4850" width="8.5" style="65" customWidth="1"/>
    <col min="4851" max="4851" width="9.5" style="65" customWidth="1"/>
    <col min="4852" max="4852" width="6.75" style="65" customWidth="1"/>
    <col min="4853" max="4853" width="22.25" style="65" customWidth="1"/>
    <col min="4854" max="4855" width="9.5" style="65" customWidth="1"/>
    <col min="4856" max="4856" width="7.375" style="65" customWidth="1"/>
    <col min="4857" max="4857" width="12.625" style="65" customWidth="1"/>
    <col min="4858" max="5104" width="9" style="65"/>
    <col min="5105" max="5105" width="25.5" style="65" customWidth="1"/>
    <col min="5106" max="5106" width="8.5" style="65" customWidth="1"/>
    <col min="5107" max="5107" width="9.5" style="65" customWidth="1"/>
    <col min="5108" max="5108" width="6.75" style="65" customWidth="1"/>
    <col min="5109" max="5109" width="22.25" style="65" customWidth="1"/>
    <col min="5110" max="5111" width="9.5" style="65" customWidth="1"/>
    <col min="5112" max="5112" width="7.375" style="65" customWidth="1"/>
    <col min="5113" max="5113" width="12.625" style="65" customWidth="1"/>
    <col min="5114" max="5360" width="9" style="65"/>
    <col min="5361" max="5361" width="25.5" style="65" customWidth="1"/>
    <col min="5362" max="5362" width="8.5" style="65" customWidth="1"/>
    <col min="5363" max="5363" width="9.5" style="65" customWidth="1"/>
    <col min="5364" max="5364" width="6.75" style="65" customWidth="1"/>
    <col min="5365" max="5365" width="22.25" style="65" customWidth="1"/>
    <col min="5366" max="5367" width="9.5" style="65" customWidth="1"/>
    <col min="5368" max="5368" width="7.375" style="65" customWidth="1"/>
    <col min="5369" max="5369" width="12.625" style="65" customWidth="1"/>
    <col min="5370" max="5616" width="9" style="65"/>
    <col min="5617" max="5617" width="25.5" style="65" customWidth="1"/>
    <col min="5618" max="5618" width="8.5" style="65" customWidth="1"/>
    <col min="5619" max="5619" width="9.5" style="65" customWidth="1"/>
    <col min="5620" max="5620" width="6.75" style="65" customWidth="1"/>
    <col min="5621" max="5621" width="22.25" style="65" customWidth="1"/>
    <col min="5622" max="5623" width="9.5" style="65" customWidth="1"/>
    <col min="5624" max="5624" width="7.375" style="65" customWidth="1"/>
    <col min="5625" max="5625" width="12.625" style="65" customWidth="1"/>
    <col min="5626" max="5872" width="9" style="65"/>
    <col min="5873" max="5873" width="25.5" style="65" customWidth="1"/>
    <col min="5874" max="5874" width="8.5" style="65" customWidth="1"/>
    <col min="5875" max="5875" width="9.5" style="65" customWidth="1"/>
    <col min="5876" max="5876" width="6.75" style="65" customWidth="1"/>
    <col min="5877" max="5877" width="22.25" style="65" customWidth="1"/>
    <col min="5878" max="5879" width="9.5" style="65" customWidth="1"/>
    <col min="5880" max="5880" width="7.375" style="65" customWidth="1"/>
    <col min="5881" max="5881" width="12.625" style="65" customWidth="1"/>
    <col min="5882" max="6128" width="9" style="65"/>
    <col min="6129" max="6129" width="25.5" style="65" customWidth="1"/>
    <col min="6130" max="6130" width="8.5" style="65" customWidth="1"/>
    <col min="6131" max="6131" width="9.5" style="65" customWidth="1"/>
    <col min="6132" max="6132" width="6.75" style="65" customWidth="1"/>
    <col min="6133" max="6133" width="22.25" style="65" customWidth="1"/>
    <col min="6134" max="6135" width="9.5" style="65" customWidth="1"/>
    <col min="6136" max="6136" width="7.375" style="65" customWidth="1"/>
    <col min="6137" max="6137" width="12.625" style="65" customWidth="1"/>
    <col min="6138" max="6384" width="9" style="65"/>
    <col min="6385" max="6385" width="25.5" style="65" customWidth="1"/>
    <col min="6386" max="6386" width="8.5" style="65" customWidth="1"/>
    <col min="6387" max="6387" width="9.5" style="65" customWidth="1"/>
    <col min="6388" max="6388" width="6.75" style="65" customWidth="1"/>
    <col min="6389" max="6389" width="22.25" style="65" customWidth="1"/>
    <col min="6390" max="6391" width="9.5" style="65" customWidth="1"/>
    <col min="6392" max="6392" width="7.375" style="65" customWidth="1"/>
    <col min="6393" max="6393" width="12.625" style="65" customWidth="1"/>
    <col min="6394" max="6640" width="9" style="65"/>
    <col min="6641" max="6641" width="25.5" style="65" customWidth="1"/>
    <col min="6642" max="6642" width="8.5" style="65" customWidth="1"/>
    <col min="6643" max="6643" width="9.5" style="65" customWidth="1"/>
    <col min="6644" max="6644" width="6.75" style="65" customWidth="1"/>
    <col min="6645" max="6645" width="22.25" style="65" customWidth="1"/>
    <col min="6646" max="6647" width="9.5" style="65" customWidth="1"/>
    <col min="6648" max="6648" width="7.375" style="65" customWidth="1"/>
    <col min="6649" max="6649" width="12.625" style="65" customWidth="1"/>
    <col min="6650" max="6896" width="9" style="65"/>
    <col min="6897" max="6897" width="25.5" style="65" customWidth="1"/>
    <col min="6898" max="6898" width="8.5" style="65" customWidth="1"/>
    <col min="6899" max="6899" width="9.5" style="65" customWidth="1"/>
    <col min="6900" max="6900" width="6.75" style="65" customWidth="1"/>
    <col min="6901" max="6901" width="22.25" style="65" customWidth="1"/>
    <col min="6902" max="6903" width="9.5" style="65" customWidth="1"/>
    <col min="6904" max="6904" width="7.375" style="65" customWidth="1"/>
    <col min="6905" max="6905" width="12.625" style="65" customWidth="1"/>
    <col min="6906" max="7152" width="9" style="65"/>
    <col min="7153" max="7153" width="25.5" style="65" customWidth="1"/>
    <col min="7154" max="7154" width="8.5" style="65" customWidth="1"/>
    <col min="7155" max="7155" width="9.5" style="65" customWidth="1"/>
    <col min="7156" max="7156" width="6.75" style="65" customWidth="1"/>
    <col min="7157" max="7157" width="22.25" style="65" customWidth="1"/>
    <col min="7158" max="7159" width="9.5" style="65" customWidth="1"/>
    <col min="7160" max="7160" width="7.375" style="65" customWidth="1"/>
    <col min="7161" max="7161" width="12.625" style="65" customWidth="1"/>
    <col min="7162" max="7408" width="9" style="65"/>
    <col min="7409" max="7409" width="25.5" style="65" customWidth="1"/>
    <col min="7410" max="7410" width="8.5" style="65" customWidth="1"/>
    <col min="7411" max="7411" width="9.5" style="65" customWidth="1"/>
    <col min="7412" max="7412" width="6.75" style="65" customWidth="1"/>
    <col min="7413" max="7413" width="22.25" style="65" customWidth="1"/>
    <col min="7414" max="7415" width="9.5" style="65" customWidth="1"/>
    <col min="7416" max="7416" width="7.375" style="65" customWidth="1"/>
    <col min="7417" max="7417" width="12.625" style="65" customWidth="1"/>
    <col min="7418" max="7664" width="9" style="65"/>
    <col min="7665" max="7665" width="25.5" style="65" customWidth="1"/>
    <col min="7666" max="7666" width="8.5" style="65" customWidth="1"/>
    <col min="7667" max="7667" width="9.5" style="65" customWidth="1"/>
    <col min="7668" max="7668" width="6.75" style="65" customWidth="1"/>
    <col min="7669" max="7669" width="22.25" style="65" customWidth="1"/>
    <col min="7670" max="7671" width="9.5" style="65" customWidth="1"/>
    <col min="7672" max="7672" width="7.375" style="65" customWidth="1"/>
    <col min="7673" max="7673" width="12.625" style="65" customWidth="1"/>
    <col min="7674" max="7920" width="9" style="65"/>
    <col min="7921" max="7921" width="25.5" style="65" customWidth="1"/>
    <col min="7922" max="7922" width="8.5" style="65" customWidth="1"/>
    <col min="7923" max="7923" width="9.5" style="65" customWidth="1"/>
    <col min="7924" max="7924" width="6.75" style="65" customWidth="1"/>
    <col min="7925" max="7925" width="22.25" style="65" customWidth="1"/>
    <col min="7926" max="7927" width="9.5" style="65" customWidth="1"/>
    <col min="7928" max="7928" width="7.375" style="65" customWidth="1"/>
    <col min="7929" max="7929" width="12.625" style="65" customWidth="1"/>
    <col min="7930" max="8176" width="9" style="65"/>
    <col min="8177" max="8177" width="25.5" style="65" customWidth="1"/>
    <col min="8178" max="8178" width="8.5" style="65" customWidth="1"/>
    <col min="8179" max="8179" width="9.5" style="65" customWidth="1"/>
    <col min="8180" max="8180" width="6.75" style="65" customWidth="1"/>
    <col min="8181" max="8181" width="22.25" style="65" customWidth="1"/>
    <col min="8182" max="8183" width="9.5" style="65" customWidth="1"/>
    <col min="8184" max="8184" width="7.375" style="65" customWidth="1"/>
    <col min="8185" max="8185" width="12.625" style="65" customWidth="1"/>
    <col min="8186" max="8432" width="9" style="65"/>
    <col min="8433" max="8433" width="25.5" style="65" customWidth="1"/>
    <col min="8434" max="8434" width="8.5" style="65" customWidth="1"/>
    <col min="8435" max="8435" width="9.5" style="65" customWidth="1"/>
    <col min="8436" max="8436" width="6.75" style="65" customWidth="1"/>
    <col min="8437" max="8437" width="22.25" style="65" customWidth="1"/>
    <col min="8438" max="8439" width="9.5" style="65" customWidth="1"/>
    <col min="8440" max="8440" width="7.375" style="65" customWidth="1"/>
    <col min="8441" max="8441" width="12.625" style="65" customWidth="1"/>
    <col min="8442" max="8688" width="9" style="65"/>
    <col min="8689" max="8689" width="25.5" style="65" customWidth="1"/>
    <col min="8690" max="8690" width="8.5" style="65" customWidth="1"/>
    <col min="8691" max="8691" width="9.5" style="65" customWidth="1"/>
    <col min="8692" max="8692" width="6.75" style="65" customWidth="1"/>
    <col min="8693" max="8693" width="22.25" style="65" customWidth="1"/>
    <col min="8694" max="8695" width="9.5" style="65" customWidth="1"/>
    <col min="8696" max="8696" width="7.375" style="65" customWidth="1"/>
    <col min="8697" max="8697" width="12.625" style="65" customWidth="1"/>
    <col min="8698" max="8944" width="9" style="65"/>
    <col min="8945" max="8945" width="25.5" style="65" customWidth="1"/>
    <col min="8946" max="8946" width="8.5" style="65" customWidth="1"/>
    <col min="8947" max="8947" width="9.5" style="65" customWidth="1"/>
    <col min="8948" max="8948" width="6.75" style="65" customWidth="1"/>
    <col min="8949" max="8949" width="22.25" style="65" customWidth="1"/>
    <col min="8950" max="8951" width="9.5" style="65" customWidth="1"/>
    <col min="8952" max="8952" width="7.375" style="65" customWidth="1"/>
    <col min="8953" max="8953" width="12.625" style="65" customWidth="1"/>
    <col min="8954" max="9200" width="9" style="65"/>
    <col min="9201" max="9201" width="25.5" style="65" customWidth="1"/>
    <col min="9202" max="9202" width="8.5" style="65" customWidth="1"/>
    <col min="9203" max="9203" width="9.5" style="65" customWidth="1"/>
    <col min="9204" max="9204" width="6.75" style="65" customWidth="1"/>
    <col min="9205" max="9205" width="22.25" style="65" customWidth="1"/>
    <col min="9206" max="9207" width="9.5" style="65" customWidth="1"/>
    <col min="9208" max="9208" width="7.375" style="65" customWidth="1"/>
    <col min="9209" max="9209" width="12.625" style="65" customWidth="1"/>
    <col min="9210" max="9456" width="9" style="65"/>
    <col min="9457" max="9457" width="25.5" style="65" customWidth="1"/>
    <col min="9458" max="9458" width="8.5" style="65" customWidth="1"/>
    <col min="9459" max="9459" width="9.5" style="65" customWidth="1"/>
    <col min="9460" max="9460" width="6.75" style="65" customWidth="1"/>
    <col min="9461" max="9461" width="22.25" style="65" customWidth="1"/>
    <col min="9462" max="9463" width="9.5" style="65" customWidth="1"/>
    <col min="9464" max="9464" width="7.375" style="65" customWidth="1"/>
    <col min="9465" max="9465" width="12.625" style="65" customWidth="1"/>
    <col min="9466" max="9712" width="9" style="65"/>
    <col min="9713" max="9713" width="25.5" style="65" customWidth="1"/>
    <col min="9714" max="9714" width="8.5" style="65" customWidth="1"/>
    <col min="9715" max="9715" width="9.5" style="65" customWidth="1"/>
    <col min="9716" max="9716" width="6.75" style="65" customWidth="1"/>
    <col min="9717" max="9717" width="22.25" style="65" customWidth="1"/>
    <col min="9718" max="9719" width="9.5" style="65" customWidth="1"/>
    <col min="9720" max="9720" width="7.375" style="65" customWidth="1"/>
    <col min="9721" max="9721" width="12.625" style="65" customWidth="1"/>
    <col min="9722" max="9968" width="9" style="65"/>
    <col min="9969" max="9969" width="25.5" style="65" customWidth="1"/>
    <col min="9970" max="9970" width="8.5" style="65" customWidth="1"/>
    <col min="9971" max="9971" width="9.5" style="65" customWidth="1"/>
    <col min="9972" max="9972" width="6.75" style="65" customWidth="1"/>
    <col min="9973" max="9973" width="22.25" style="65" customWidth="1"/>
    <col min="9974" max="9975" width="9.5" style="65" customWidth="1"/>
    <col min="9976" max="9976" width="7.375" style="65" customWidth="1"/>
    <col min="9977" max="9977" width="12.625" style="65" customWidth="1"/>
    <col min="9978" max="10224" width="9" style="65"/>
    <col min="10225" max="10225" width="25.5" style="65" customWidth="1"/>
    <col min="10226" max="10226" width="8.5" style="65" customWidth="1"/>
    <col min="10227" max="10227" width="9.5" style="65" customWidth="1"/>
    <col min="10228" max="10228" width="6.75" style="65" customWidth="1"/>
    <col min="10229" max="10229" width="22.25" style="65" customWidth="1"/>
    <col min="10230" max="10231" width="9.5" style="65" customWidth="1"/>
    <col min="10232" max="10232" width="7.375" style="65" customWidth="1"/>
    <col min="10233" max="10233" width="12.625" style="65" customWidth="1"/>
    <col min="10234" max="10480" width="9" style="65"/>
    <col min="10481" max="10481" width="25.5" style="65" customWidth="1"/>
    <col min="10482" max="10482" width="8.5" style="65" customWidth="1"/>
    <col min="10483" max="10483" width="9.5" style="65" customWidth="1"/>
    <col min="10484" max="10484" width="6.75" style="65" customWidth="1"/>
    <col min="10485" max="10485" width="22.25" style="65" customWidth="1"/>
    <col min="10486" max="10487" width="9.5" style="65" customWidth="1"/>
    <col min="10488" max="10488" width="7.375" style="65" customWidth="1"/>
    <col min="10489" max="10489" width="12.625" style="65" customWidth="1"/>
    <col min="10490" max="10736" width="9" style="65"/>
    <col min="10737" max="10737" width="25.5" style="65" customWidth="1"/>
    <col min="10738" max="10738" width="8.5" style="65" customWidth="1"/>
    <col min="10739" max="10739" width="9.5" style="65" customWidth="1"/>
    <col min="10740" max="10740" width="6.75" style="65" customWidth="1"/>
    <col min="10741" max="10741" width="22.25" style="65" customWidth="1"/>
    <col min="10742" max="10743" width="9.5" style="65" customWidth="1"/>
    <col min="10744" max="10744" width="7.375" style="65" customWidth="1"/>
    <col min="10745" max="10745" width="12.625" style="65" customWidth="1"/>
    <col min="10746" max="10992" width="9" style="65"/>
    <col min="10993" max="10993" width="25.5" style="65" customWidth="1"/>
    <col min="10994" max="10994" width="8.5" style="65" customWidth="1"/>
    <col min="10995" max="10995" width="9.5" style="65" customWidth="1"/>
    <col min="10996" max="10996" width="6.75" style="65" customWidth="1"/>
    <col min="10997" max="10997" width="22.25" style="65" customWidth="1"/>
    <col min="10998" max="10999" width="9.5" style="65" customWidth="1"/>
    <col min="11000" max="11000" width="7.375" style="65" customWidth="1"/>
    <col min="11001" max="11001" width="12.625" style="65" customWidth="1"/>
    <col min="11002" max="11248" width="9" style="65"/>
    <col min="11249" max="11249" width="25.5" style="65" customWidth="1"/>
    <col min="11250" max="11250" width="8.5" style="65" customWidth="1"/>
    <col min="11251" max="11251" width="9.5" style="65" customWidth="1"/>
    <col min="11252" max="11252" width="6.75" style="65" customWidth="1"/>
    <col min="11253" max="11253" width="22.25" style="65" customWidth="1"/>
    <col min="11254" max="11255" width="9.5" style="65" customWidth="1"/>
    <col min="11256" max="11256" width="7.375" style="65" customWidth="1"/>
    <col min="11257" max="11257" width="12.625" style="65" customWidth="1"/>
    <col min="11258" max="11504" width="9" style="65"/>
    <col min="11505" max="11505" width="25.5" style="65" customWidth="1"/>
    <col min="11506" max="11506" width="8.5" style="65" customWidth="1"/>
    <col min="11507" max="11507" width="9.5" style="65" customWidth="1"/>
    <col min="11508" max="11508" width="6.75" style="65" customWidth="1"/>
    <col min="11509" max="11509" width="22.25" style="65" customWidth="1"/>
    <col min="11510" max="11511" width="9.5" style="65" customWidth="1"/>
    <col min="11512" max="11512" width="7.375" style="65" customWidth="1"/>
    <col min="11513" max="11513" width="12.625" style="65" customWidth="1"/>
    <col min="11514" max="11760" width="9" style="65"/>
    <col min="11761" max="11761" width="25.5" style="65" customWidth="1"/>
    <col min="11762" max="11762" width="8.5" style="65" customWidth="1"/>
    <col min="11763" max="11763" width="9.5" style="65" customWidth="1"/>
    <col min="11764" max="11764" width="6.75" style="65" customWidth="1"/>
    <col min="11765" max="11765" width="22.25" style="65" customWidth="1"/>
    <col min="11766" max="11767" width="9.5" style="65" customWidth="1"/>
    <col min="11768" max="11768" width="7.375" style="65" customWidth="1"/>
    <col min="11769" max="11769" width="12.625" style="65" customWidth="1"/>
    <col min="11770" max="12016" width="9" style="65"/>
    <col min="12017" max="12017" width="25.5" style="65" customWidth="1"/>
    <col min="12018" max="12018" width="8.5" style="65" customWidth="1"/>
    <col min="12019" max="12019" width="9.5" style="65" customWidth="1"/>
    <col min="12020" max="12020" width="6.75" style="65" customWidth="1"/>
    <col min="12021" max="12021" width="22.25" style="65" customWidth="1"/>
    <col min="12022" max="12023" width="9.5" style="65" customWidth="1"/>
    <col min="12024" max="12024" width="7.375" style="65" customWidth="1"/>
    <col min="12025" max="12025" width="12.625" style="65" customWidth="1"/>
    <col min="12026" max="12272" width="9" style="65"/>
    <col min="12273" max="12273" width="25.5" style="65" customWidth="1"/>
    <col min="12274" max="12274" width="8.5" style="65" customWidth="1"/>
    <col min="12275" max="12275" width="9.5" style="65" customWidth="1"/>
    <col min="12276" max="12276" width="6.75" style="65" customWidth="1"/>
    <col min="12277" max="12277" width="22.25" style="65" customWidth="1"/>
    <col min="12278" max="12279" width="9.5" style="65" customWidth="1"/>
    <col min="12280" max="12280" width="7.375" style="65" customWidth="1"/>
    <col min="12281" max="12281" width="12.625" style="65" customWidth="1"/>
    <col min="12282" max="12528" width="9" style="65"/>
    <col min="12529" max="12529" width="25.5" style="65" customWidth="1"/>
    <col min="12530" max="12530" width="8.5" style="65" customWidth="1"/>
    <col min="12531" max="12531" width="9.5" style="65" customWidth="1"/>
    <col min="12532" max="12532" width="6.75" style="65" customWidth="1"/>
    <col min="12533" max="12533" width="22.25" style="65" customWidth="1"/>
    <col min="12534" max="12535" width="9.5" style="65" customWidth="1"/>
    <col min="12536" max="12536" width="7.375" style="65" customWidth="1"/>
    <col min="12537" max="12537" width="12.625" style="65" customWidth="1"/>
    <col min="12538" max="12784" width="9" style="65"/>
    <col min="12785" max="12785" width="25.5" style="65" customWidth="1"/>
    <col min="12786" max="12786" width="8.5" style="65" customWidth="1"/>
    <col min="12787" max="12787" width="9.5" style="65" customWidth="1"/>
    <col min="12788" max="12788" width="6.75" style="65" customWidth="1"/>
    <col min="12789" max="12789" width="22.25" style="65" customWidth="1"/>
    <col min="12790" max="12791" width="9.5" style="65" customWidth="1"/>
    <col min="12792" max="12792" width="7.375" style="65" customWidth="1"/>
    <col min="12793" max="12793" width="12.625" style="65" customWidth="1"/>
    <col min="12794" max="13040" width="9" style="65"/>
    <col min="13041" max="13041" width="25.5" style="65" customWidth="1"/>
    <col min="13042" max="13042" width="8.5" style="65" customWidth="1"/>
    <col min="13043" max="13043" width="9.5" style="65" customWidth="1"/>
    <col min="13044" max="13044" width="6.75" style="65" customWidth="1"/>
    <col min="13045" max="13045" width="22.25" style="65" customWidth="1"/>
    <col min="13046" max="13047" width="9.5" style="65" customWidth="1"/>
    <col min="13048" max="13048" width="7.375" style="65" customWidth="1"/>
    <col min="13049" max="13049" width="12.625" style="65" customWidth="1"/>
    <col min="13050" max="13296" width="9" style="65"/>
    <col min="13297" max="13297" width="25.5" style="65" customWidth="1"/>
    <col min="13298" max="13298" width="8.5" style="65" customWidth="1"/>
    <col min="13299" max="13299" width="9.5" style="65" customWidth="1"/>
    <col min="13300" max="13300" width="6.75" style="65" customWidth="1"/>
    <col min="13301" max="13301" width="22.25" style="65" customWidth="1"/>
    <col min="13302" max="13303" width="9.5" style="65" customWidth="1"/>
    <col min="13304" max="13304" width="7.375" style="65" customWidth="1"/>
    <col min="13305" max="13305" width="12.625" style="65" customWidth="1"/>
    <col min="13306" max="13552" width="9" style="65"/>
    <col min="13553" max="13553" width="25.5" style="65" customWidth="1"/>
    <col min="13554" max="13554" width="8.5" style="65" customWidth="1"/>
    <col min="13555" max="13555" width="9.5" style="65" customWidth="1"/>
    <col min="13556" max="13556" width="6.75" style="65" customWidth="1"/>
    <col min="13557" max="13557" width="22.25" style="65" customWidth="1"/>
    <col min="13558" max="13559" width="9.5" style="65" customWidth="1"/>
    <col min="13560" max="13560" width="7.375" style="65" customWidth="1"/>
    <col min="13561" max="13561" width="12.625" style="65" customWidth="1"/>
    <col min="13562" max="13808" width="9" style="65"/>
    <col min="13809" max="13809" width="25.5" style="65" customWidth="1"/>
    <col min="13810" max="13810" width="8.5" style="65" customWidth="1"/>
    <col min="13811" max="13811" width="9.5" style="65" customWidth="1"/>
    <col min="13812" max="13812" width="6.75" style="65" customWidth="1"/>
    <col min="13813" max="13813" width="22.25" style="65" customWidth="1"/>
    <col min="13814" max="13815" width="9.5" style="65" customWidth="1"/>
    <col min="13816" max="13816" width="7.375" style="65" customWidth="1"/>
    <col min="13817" max="13817" width="12.625" style="65" customWidth="1"/>
    <col min="13818" max="14064" width="9" style="65"/>
    <col min="14065" max="14065" width="25.5" style="65" customWidth="1"/>
    <col min="14066" max="14066" width="8.5" style="65" customWidth="1"/>
    <col min="14067" max="14067" width="9.5" style="65" customWidth="1"/>
    <col min="14068" max="14068" width="6.75" style="65" customWidth="1"/>
    <col min="14069" max="14069" width="22.25" style="65" customWidth="1"/>
    <col min="14070" max="14071" width="9.5" style="65" customWidth="1"/>
    <col min="14072" max="14072" width="7.375" style="65" customWidth="1"/>
    <col min="14073" max="14073" width="12.625" style="65" customWidth="1"/>
    <col min="14074" max="14320" width="9" style="65"/>
    <col min="14321" max="14321" width="25.5" style="65" customWidth="1"/>
    <col min="14322" max="14322" width="8.5" style="65" customWidth="1"/>
    <col min="14323" max="14323" width="9.5" style="65" customWidth="1"/>
    <col min="14324" max="14324" width="6.75" style="65" customWidth="1"/>
    <col min="14325" max="14325" width="22.25" style="65" customWidth="1"/>
    <col min="14326" max="14327" width="9.5" style="65" customWidth="1"/>
    <col min="14328" max="14328" width="7.375" style="65" customWidth="1"/>
    <col min="14329" max="14329" width="12.625" style="65" customWidth="1"/>
    <col min="14330" max="14576" width="9" style="65"/>
    <col min="14577" max="14577" width="25.5" style="65" customWidth="1"/>
    <col min="14578" max="14578" width="8.5" style="65" customWidth="1"/>
    <col min="14579" max="14579" width="9.5" style="65" customWidth="1"/>
    <col min="14580" max="14580" width="6.75" style="65" customWidth="1"/>
    <col min="14581" max="14581" width="22.25" style="65" customWidth="1"/>
    <col min="14582" max="14583" width="9.5" style="65" customWidth="1"/>
    <col min="14584" max="14584" width="7.375" style="65" customWidth="1"/>
    <col min="14585" max="14585" width="12.625" style="65" customWidth="1"/>
    <col min="14586" max="14832" width="9" style="65"/>
    <col min="14833" max="14833" width="25.5" style="65" customWidth="1"/>
    <col min="14834" max="14834" width="8.5" style="65" customWidth="1"/>
    <col min="14835" max="14835" width="9.5" style="65" customWidth="1"/>
    <col min="14836" max="14836" width="6.75" style="65" customWidth="1"/>
    <col min="14837" max="14837" width="22.25" style="65" customWidth="1"/>
    <col min="14838" max="14839" width="9.5" style="65" customWidth="1"/>
    <col min="14840" max="14840" width="7.375" style="65" customWidth="1"/>
    <col min="14841" max="14841" width="12.625" style="65" customWidth="1"/>
    <col min="14842" max="15088" width="9" style="65"/>
    <col min="15089" max="15089" width="25.5" style="65" customWidth="1"/>
    <col min="15090" max="15090" width="8.5" style="65" customWidth="1"/>
    <col min="15091" max="15091" width="9.5" style="65" customWidth="1"/>
    <col min="15092" max="15092" width="6.75" style="65" customWidth="1"/>
    <col min="15093" max="15093" width="22.25" style="65" customWidth="1"/>
    <col min="15094" max="15095" width="9.5" style="65" customWidth="1"/>
    <col min="15096" max="15096" width="7.375" style="65" customWidth="1"/>
    <col min="15097" max="15097" width="12.625" style="65" customWidth="1"/>
    <col min="15098" max="15344" width="9" style="65"/>
    <col min="15345" max="15345" width="25.5" style="65" customWidth="1"/>
    <col min="15346" max="15346" width="8.5" style="65" customWidth="1"/>
    <col min="15347" max="15347" width="9.5" style="65" customWidth="1"/>
    <col min="15348" max="15348" width="6.75" style="65" customWidth="1"/>
    <col min="15349" max="15349" width="22.25" style="65" customWidth="1"/>
    <col min="15350" max="15351" width="9.5" style="65" customWidth="1"/>
    <col min="15352" max="15352" width="7.375" style="65" customWidth="1"/>
    <col min="15353" max="15353" width="12.625" style="65" customWidth="1"/>
    <col min="15354" max="15600" width="9" style="65"/>
    <col min="15601" max="15601" width="25.5" style="65" customWidth="1"/>
    <col min="15602" max="15602" width="8.5" style="65" customWidth="1"/>
    <col min="15603" max="15603" width="9.5" style="65" customWidth="1"/>
    <col min="15604" max="15604" width="6.75" style="65" customWidth="1"/>
    <col min="15605" max="15605" width="22.25" style="65" customWidth="1"/>
    <col min="15606" max="15607" width="9.5" style="65" customWidth="1"/>
    <col min="15608" max="15608" width="7.375" style="65" customWidth="1"/>
    <col min="15609" max="15609" width="12.625" style="65" customWidth="1"/>
    <col min="15610" max="15856" width="9" style="65"/>
    <col min="15857" max="15857" width="25.5" style="65" customWidth="1"/>
    <col min="15858" max="15858" width="8.5" style="65" customWidth="1"/>
    <col min="15859" max="15859" width="9.5" style="65" customWidth="1"/>
    <col min="15860" max="15860" width="6.75" style="65" customWidth="1"/>
    <col min="15861" max="15861" width="22.25" style="65" customWidth="1"/>
    <col min="15862" max="15863" width="9.5" style="65" customWidth="1"/>
    <col min="15864" max="15864" width="7.375" style="65" customWidth="1"/>
    <col min="15865" max="15865" width="12.625" style="65" customWidth="1"/>
    <col min="15866" max="16112" width="9" style="65"/>
    <col min="16113" max="16113" width="25.5" style="65" customWidth="1"/>
    <col min="16114" max="16114" width="8.5" style="65" customWidth="1"/>
    <col min="16115" max="16115" width="9.5" style="65" customWidth="1"/>
    <col min="16116" max="16116" width="6.75" style="65" customWidth="1"/>
    <col min="16117" max="16117" width="22.25" style="65" customWidth="1"/>
    <col min="16118" max="16119" width="9.5" style="65" customWidth="1"/>
    <col min="16120" max="16120" width="7.375" style="65" customWidth="1"/>
    <col min="16121" max="16121" width="12.625" style="65" customWidth="1"/>
    <col min="16122" max="16384" width="9" style="65"/>
  </cols>
  <sheetData>
    <row r="1" spans="1:10" ht="24">
      <c r="A1" s="121" t="s">
        <v>14</v>
      </c>
      <c r="B1" s="121"/>
      <c r="C1" s="121"/>
      <c r="D1" s="121"/>
      <c r="E1" s="121"/>
      <c r="F1" s="121"/>
      <c r="G1" s="121"/>
      <c r="H1" s="121"/>
    </row>
    <row r="2" spans="1:10" s="64" customFormat="1" ht="18.75" customHeight="1">
      <c r="A2" s="53"/>
      <c r="B2" s="54"/>
      <c r="C2" s="122"/>
      <c r="D2" s="122"/>
      <c r="E2" s="122"/>
      <c r="F2" s="66"/>
      <c r="G2" s="123" t="s">
        <v>15</v>
      </c>
      <c r="H2" s="123"/>
    </row>
    <row r="3" spans="1:10" ht="18" customHeight="1">
      <c r="A3" s="124" t="s">
        <v>16</v>
      </c>
      <c r="B3" s="124"/>
      <c r="C3" s="124"/>
      <c r="D3" s="124"/>
      <c r="E3" s="124" t="s">
        <v>17</v>
      </c>
      <c r="F3" s="124"/>
      <c r="G3" s="124"/>
      <c r="H3" s="124"/>
    </row>
    <row r="4" spans="1:10" ht="18" customHeight="1">
      <c r="A4" s="67" t="s">
        <v>18</v>
      </c>
      <c r="B4" s="68" t="s">
        <v>19</v>
      </c>
      <c r="C4" s="68" t="s">
        <v>20</v>
      </c>
      <c r="D4" s="68" t="s">
        <v>21</v>
      </c>
      <c r="E4" s="67" t="s">
        <v>18</v>
      </c>
      <c r="F4" s="68" t="s">
        <v>19</v>
      </c>
      <c r="G4" s="68" t="s">
        <v>20</v>
      </c>
      <c r="H4" s="68" t="s">
        <v>21</v>
      </c>
    </row>
    <row r="5" spans="1:10" ht="18" customHeight="1">
      <c r="A5" s="69" t="s">
        <v>22</v>
      </c>
      <c r="B5" s="87">
        <f>SUM(B6+B39+B44+B45+B43)</f>
        <v>285554088.70999998</v>
      </c>
      <c r="C5" s="87">
        <f>SUM(C6+C39+C44+C45+C43)</f>
        <v>285554088.70999998</v>
      </c>
      <c r="D5" s="105">
        <f>C5-B5</f>
        <v>0</v>
      </c>
      <c r="E5" s="89" t="s">
        <v>22</v>
      </c>
      <c r="F5" s="90">
        <f>F46+F6+F41+F45+F44</f>
        <v>285554088.70999998</v>
      </c>
      <c r="G5" s="90">
        <f>G46+G6+G41+G45+G44</f>
        <v>285554088.70999998</v>
      </c>
      <c r="H5" s="105">
        <f>G5-F5</f>
        <v>0</v>
      </c>
    </row>
    <row r="6" spans="1:10" ht="18" customHeight="1">
      <c r="A6" s="106" t="s">
        <v>23</v>
      </c>
      <c r="B6" s="87">
        <f>B32+B7+B31</f>
        <v>239971563</v>
      </c>
      <c r="C6" s="87">
        <f>C32+C7+C31</f>
        <v>239971563</v>
      </c>
      <c r="D6" s="105">
        <f t="shared" ref="D6:D45" si="0">C6-B6</f>
        <v>0</v>
      </c>
      <c r="E6" s="107" t="s">
        <v>24</v>
      </c>
      <c r="F6" s="90">
        <f>F32+F7+F31</f>
        <v>88354647.019999981</v>
      </c>
      <c r="G6" s="90">
        <f>G32+G7+G31</f>
        <v>88354647.019999981</v>
      </c>
      <c r="H6" s="105">
        <f t="shared" ref="H6:H36" si="1">G6-F6</f>
        <v>0</v>
      </c>
    </row>
    <row r="7" spans="1:10" ht="18" customHeight="1">
      <c r="A7" s="73" t="s">
        <v>25</v>
      </c>
      <c r="B7" s="87">
        <f>B8+B23</f>
        <v>239971563</v>
      </c>
      <c r="C7" s="87">
        <f>C8+C23</f>
        <v>239971563</v>
      </c>
      <c r="D7" s="105">
        <f t="shared" si="0"/>
        <v>0</v>
      </c>
      <c r="E7" s="90" t="s">
        <v>26</v>
      </c>
      <c r="F7" s="90">
        <f>SUM(F8:F30)</f>
        <v>87693271.419999987</v>
      </c>
      <c r="G7" s="90">
        <f>SUM(G8:G30)</f>
        <v>87693271.419999987</v>
      </c>
      <c r="H7" s="105">
        <f t="shared" si="1"/>
        <v>0</v>
      </c>
    </row>
    <row r="8" spans="1:10" ht="18" customHeight="1">
      <c r="A8" s="75" t="s">
        <v>27</v>
      </c>
      <c r="B8" s="91">
        <f>SUM(B9:B22)</f>
        <v>239971563</v>
      </c>
      <c r="C8" s="91">
        <f>SUM(C9:C22)</f>
        <v>239971563</v>
      </c>
      <c r="D8" s="88">
        <f t="shared" si="0"/>
        <v>0</v>
      </c>
      <c r="E8" s="92" t="s">
        <v>28</v>
      </c>
      <c r="F8" s="93">
        <v>18746236.280000001</v>
      </c>
      <c r="G8" s="93">
        <v>18746236.280000001</v>
      </c>
      <c r="H8" s="88">
        <f t="shared" si="1"/>
        <v>0</v>
      </c>
      <c r="J8" s="86"/>
    </row>
    <row r="9" spans="1:10" ht="18" customHeight="1">
      <c r="A9" s="79" t="s">
        <v>29</v>
      </c>
      <c r="B9" s="91">
        <v>85116892</v>
      </c>
      <c r="C9" s="91">
        <v>85116892</v>
      </c>
      <c r="D9" s="88">
        <f t="shared" si="0"/>
        <v>0</v>
      </c>
      <c r="E9" s="92" t="s">
        <v>30</v>
      </c>
      <c r="F9" s="93">
        <v>80000</v>
      </c>
      <c r="G9" s="93">
        <v>80000</v>
      </c>
      <c r="H9" s="88">
        <f t="shared" si="1"/>
        <v>0</v>
      </c>
      <c r="J9" s="86"/>
    </row>
    <row r="10" spans="1:10" ht="18" customHeight="1">
      <c r="A10" s="79" t="s">
        <v>31</v>
      </c>
      <c r="B10" s="91"/>
      <c r="C10" s="91"/>
      <c r="D10" s="88">
        <f t="shared" si="0"/>
        <v>0</v>
      </c>
      <c r="E10" s="92" t="s">
        <v>32</v>
      </c>
      <c r="F10" s="93">
        <v>10543719.27</v>
      </c>
      <c r="G10" s="93">
        <v>10543719.27</v>
      </c>
      <c r="H10" s="88">
        <f t="shared" si="1"/>
        <v>0</v>
      </c>
      <c r="J10" s="86"/>
    </row>
    <row r="11" spans="1:10" ht="18" customHeight="1">
      <c r="A11" s="79" t="s">
        <v>33</v>
      </c>
      <c r="B11" s="91">
        <v>66134089</v>
      </c>
      <c r="C11" s="91">
        <v>66134089</v>
      </c>
      <c r="D11" s="88">
        <f t="shared" si="0"/>
        <v>0</v>
      </c>
      <c r="E11" s="92" t="s">
        <v>34</v>
      </c>
      <c r="F11" s="93"/>
      <c r="G11" s="93"/>
      <c r="H11" s="88">
        <f t="shared" si="1"/>
        <v>0</v>
      </c>
      <c r="J11" s="86"/>
    </row>
    <row r="12" spans="1:10" ht="18" customHeight="1">
      <c r="A12" s="79" t="s">
        <v>35</v>
      </c>
      <c r="B12" s="91">
        <v>21794663</v>
      </c>
      <c r="C12" s="91">
        <v>21794663</v>
      </c>
      <c r="D12" s="88">
        <f t="shared" si="0"/>
        <v>0</v>
      </c>
      <c r="E12" s="92" t="s">
        <v>36</v>
      </c>
      <c r="F12" s="93">
        <v>121570</v>
      </c>
      <c r="G12" s="93">
        <v>121570</v>
      </c>
      <c r="H12" s="88">
        <f t="shared" si="1"/>
        <v>0</v>
      </c>
      <c r="J12" s="86"/>
    </row>
    <row r="13" spans="1:10" ht="18" customHeight="1">
      <c r="A13" s="79" t="s">
        <v>37</v>
      </c>
      <c r="B13" s="91">
        <v>1052</v>
      </c>
      <c r="C13" s="91">
        <v>1052</v>
      </c>
      <c r="D13" s="88">
        <f t="shared" si="0"/>
        <v>0</v>
      </c>
      <c r="E13" s="92" t="s">
        <v>38</v>
      </c>
      <c r="F13" s="93">
        <v>842945.29</v>
      </c>
      <c r="G13" s="93">
        <v>842945.29</v>
      </c>
      <c r="H13" s="88">
        <f t="shared" si="1"/>
        <v>0</v>
      </c>
      <c r="J13" s="86"/>
    </row>
    <row r="14" spans="1:10" ht="18" customHeight="1">
      <c r="A14" s="79" t="s">
        <v>39</v>
      </c>
      <c r="B14" s="91"/>
      <c r="C14" s="91"/>
      <c r="D14" s="88">
        <f t="shared" si="0"/>
        <v>0</v>
      </c>
      <c r="E14" s="92" t="s">
        <v>40</v>
      </c>
      <c r="F14" s="93">
        <v>31153153.710000001</v>
      </c>
      <c r="G14" s="93">
        <v>31153153.710000001</v>
      </c>
      <c r="H14" s="88">
        <f t="shared" si="1"/>
        <v>0</v>
      </c>
      <c r="J14" s="86"/>
    </row>
    <row r="15" spans="1:10" ht="18" customHeight="1">
      <c r="A15" s="79" t="s">
        <v>41</v>
      </c>
      <c r="B15" s="91">
        <v>18185302</v>
      </c>
      <c r="C15" s="91">
        <v>18185302</v>
      </c>
      <c r="D15" s="88">
        <f t="shared" si="0"/>
        <v>0</v>
      </c>
      <c r="E15" s="92" t="s">
        <v>42</v>
      </c>
      <c r="F15" s="93">
        <v>6158271.1799999997</v>
      </c>
      <c r="G15" s="93">
        <v>6158271.1799999997</v>
      </c>
      <c r="H15" s="88">
        <f t="shared" si="1"/>
        <v>0</v>
      </c>
      <c r="J15" s="86"/>
    </row>
    <row r="16" spans="1:10" ht="18" customHeight="1">
      <c r="A16" s="79" t="s">
        <v>43</v>
      </c>
      <c r="B16" s="91"/>
      <c r="C16" s="91"/>
      <c r="D16" s="88">
        <f t="shared" si="0"/>
        <v>0</v>
      </c>
      <c r="E16" s="92" t="s">
        <v>44</v>
      </c>
      <c r="F16" s="93">
        <v>886516.77</v>
      </c>
      <c r="G16" s="93">
        <v>886516.77</v>
      </c>
      <c r="H16" s="88">
        <f t="shared" si="1"/>
        <v>0</v>
      </c>
      <c r="J16" s="86"/>
    </row>
    <row r="17" spans="1:10" ht="18" customHeight="1">
      <c r="A17" s="79" t="s">
        <v>45</v>
      </c>
      <c r="B17" s="91">
        <v>48739565</v>
      </c>
      <c r="C17" s="91">
        <v>48739565</v>
      </c>
      <c r="D17" s="88">
        <f t="shared" si="0"/>
        <v>0</v>
      </c>
      <c r="E17" s="92" t="s">
        <v>46</v>
      </c>
      <c r="F17" s="97">
        <v>10058621.800000001</v>
      </c>
      <c r="G17" s="97">
        <v>10058621.800000001</v>
      </c>
      <c r="H17" s="88">
        <f t="shared" si="1"/>
        <v>0</v>
      </c>
      <c r="J17" s="86"/>
    </row>
    <row r="18" spans="1:10" ht="18" customHeight="1">
      <c r="A18" s="79" t="s">
        <v>47</v>
      </c>
      <c r="B18" s="91"/>
      <c r="C18" s="91"/>
      <c r="D18" s="88">
        <f t="shared" si="0"/>
        <v>0</v>
      </c>
      <c r="E18" s="92" t="s">
        <v>48</v>
      </c>
      <c r="F18" s="97">
        <v>2779067.25</v>
      </c>
      <c r="G18" s="97">
        <v>2779067.25</v>
      </c>
      <c r="H18" s="88">
        <f t="shared" si="1"/>
        <v>0</v>
      </c>
      <c r="J18" s="86"/>
    </row>
    <row r="19" spans="1:10" ht="18" customHeight="1">
      <c r="A19" s="79" t="s">
        <v>49</v>
      </c>
      <c r="B19" s="91"/>
      <c r="C19" s="91"/>
      <c r="D19" s="88">
        <f t="shared" si="0"/>
        <v>0</v>
      </c>
      <c r="E19" s="92" t="s">
        <v>50</v>
      </c>
      <c r="F19" s="97"/>
      <c r="G19" s="97"/>
      <c r="H19" s="88">
        <f t="shared" si="1"/>
        <v>0</v>
      </c>
      <c r="J19" s="86"/>
    </row>
    <row r="20" spans="1:10" ht="18" customHeight="1">
      <c r="A20" s="79" t="s">
        <v>51</v>
      </c>
      <c r="B20" s="91"/>
      <c r="C20" s="91"/>
      <c r="D20" s="88">
        <f t="shared" si="0"/>
        <v>0</v>
      </c>
      <c r="E20" s="92" t="s">
        <v>52</v>
      </c>
      <c r="F20" s="97"/>
      <c r="G20" s="97"/>
      <c r="H20" s="88">
        <f t="shared" si="1"/>
        <v>0</v>
      </c>
      <c r="J20" s="86"/>
    </row>
    <row r="21" spans="1:10" ht="18" customHeight="1">
      <c r="A21" s="108" t="s">
        <v>53</v>
      </c>
      <c r="B21" s="91"/>
      <c r="C21" s="91"/>
      <c r="D21" s="88">
        <f t="shared" si="0"/>
        <v>0</v>
      </c>
      <c r="E21" s="92" t="s">
        <v>54</v>
      </c>
      <c r="F21" s="97"/>
      <c r="G21" s="97"/>
      <c r="H21" s="88">
        <f t="shared" si="1"/>
        <v>0</v>
      </c>
      <c r="J21" s="86"/>
    </row>
    <row r="22" spans="1:10" ht="18" customHeight="1">
      <c r="A22" s="108" t="s">
        <v>55</v>
      </c>
      <c r="B22" s="91"/>
      <c r="C22" s="91"/>
      <c r="D22" s="88">
        <f t="shared" si="0"/>
        <v>0</v>
      </c>
      <c r="E22" s="92" t="s">
        <v>56</v>
      </c>
      <c r="F22" s="97"/>
      <c r="G22" s="97"/>
      <c r="H22" s="88"/>
      <c r="J22" s="86"/>
    </row>
    <row r="23" spans="1:10" ht="18" customHeight="1">
      <c r="A23" s="75" t="s">
        <v>57</v>
      </c>
      <c r="B23" s="91">
        <f>SUM(B24:B30)</f>
        <v>0</v>
      </c>
      <c r="C23" s="91">
        <f>SUM(C24:C30)</f>
        <v>0</v>
      </c>
      <c r="D23" s="88">
        <f t="shared" si="0"/>
        <v>0</v>
      </c>
      <c r="E23" s="92" t="s">
        <v>58</v>
      </c>
      <c r="F23" s="97"/>
      <c r="G23" s="97"/>
      <c r="H23" s="88">
        <f t="shared" si="1"/>
        <v>0</v>
      </c>
      <c r="J23" s="86"/>
    </row>
    <row r="24" spans="1:10" ht="18" customHeight="1">
      <c r="A24" s="79" t="s">
        <v>59</v>
      </c>
      <c r="B24" s="91"/>
      <c r="C24" s="91"/>
      <c r="D24" s="88">
        <f t="shared" si="0"/>
        <v>0</v>
      </c>
      <c r="E24" s="92" t="s">
        <v>60</v>
      </c>
      <c r="F24" s="97"/>
      <c r="G24" s="97"/>
      <c r="H24" s="88">
        <f t="shared" si="1"/>
        <v>0</v>
      </c>
      <c r="J24" s="86"/>
    </row>
    <row r="25" spans="1:10" ht="18" customHeight="1">
      <c r="A25" s="79" t="s">
        <v>61</v>
      </c>
      <c r="B25" s="91"/>
      <c r="C25" s="91"/>
      <c r="D25" s="88">
        <f t="shared" si="0"/>
        <v>0</v>
      </c>
      <c r="E25" s="92" t="s">
        <v>62</v>
      </c>
      <c r="F25" s="97">
        <v>1701265</v>
      </c>
      <c r="G25" s="97">
        <v>1701265</v>
      </c>
      <c r="H25" s="88">
        <f t="shared" si="1"/>
        <v>0</v>
      </c>
      <c r="J25" s="86"/>
    </row>
    <row r="26" spans="1:10" ht="18" customHeight="1">
      <c r="A26" s="79" t="s">
        <v>63</v>
      </c>
      <c r="B26" s="91"/>
      <c r="C26" s="91"/>
      <c r="D26" s="88">
        <f t="shared" si="0"/>
        <v>0</v>
      </c>
      <c r="E26" s="92" t="s">
        <v>64</v>
      </c>
      <c r="F26" s="97"/>
      <c r="G26" s="97"/>
      <c r="H26" s="88">
        <f t="shared" si="1"/>
        <v>0</v>
      </c>
      <c r="J26" s="86"/>
    </row>
    <row r="27" spans="1:10" ht="18" customHeight="1">
      <c r="A27" s="100" t="s">
        <v>65</v>
      </c>
      <c r="B27" s="91"/>
      <c r="C27" s="91"/>
      <c r="D27" s="88">
        <f t="shared" si="0"/>
        <v>0</v>
      </c>
      <c r="E27" s="92" t="s">
        <v>66</v>
      </c>
      <c r="F27" s="97">
        <v>4621904.87</v>
      </c>
      <c r="G27" s="97">
        <v>4621904.87</v>
      </c>
      <c r="H27" s="88">
        <f t="shared" si="1"/>
        <v>0</v>
      </c>
      <c r="J27" s="86"/>
    </row>
    <row r="28" spans="1:10" ht="18" customHeight="1">
      <c r="A28" s="79" t="s">
        <v>67</v>
      </c>
      <c r="B28" s="91"/>
      <c r="C28" s="91"/>
      <c r="D28" s="88">
        <f t="shared" si="0"/>
        <v>0</v>
      </c>
      <c r="E28" s="92" t="s">
        <v>68</v>
      </c>
      <c r="F28" s="97"/>
      <c r="G28" s="97"/>
      <c r="H28" s="88">
        <f t="shared" si="1"/>
        <v>0</v>
      </c>
      <c r="J28" s="86"/>
    </row>
    <row r="29" spans="1:10" ht="18" customHeight="1">
      <c r="A29" s="79" t="s">
        <v>69</v>
      </c>
      <c r="B29" s="91"/>
      <c r="C29" s="91"/>
      <c r="D29" s="88">
        <f t="shared" si="0"/>
        <v>0</v>
      </c>
      <c r="E29" s="92" t="s">
        <v>70</v>
      </c>
      <c r="F29" s="97"/>
      <c r="G29" s="97"/>
      <c r="H29" s="88">
        <f t="shared" si="1"/>
        <v>0</v>
      </c>
    </row>
    <row r="30" spans="1:10" ht="18" customHeight="1">
      <c r="A30" s="79" t="s">
        <v>71</v>
      </c>
      <c r="B30" s="91"/>
      <c r="C30" s="91"/>
      <c r="D30" s="88">
        <f t="shared" si="0"/>
        <v>0</v>
      </c>
      <c r="E30" s="92" t="s">
        <v>72</v>
      </c>
      <c r="F30" s="97"/>
      <c r="G30" s="97"/>
      <c r="H30" s="88">
        <f t="shared" si="1"/>
        <v>0</v>
      </c>
    </row>
    <row r="31" spans="1:10" ht="18" customHeight="1">
      <c r="A31" s="74" t="s">
        <v>73</v>
      </c>
      <c r="B31" s="87"/>
      <c r="C31" s="87"/>
      <c r="D31" s="105">
        <f t="shared" si="0"/>
        <v>0</v>
      </c>
      <c r="E31" s="90" t="s">
        <v>74</v>
      </c>
      <c r="F31" s="95"/>
      <c r="G31" s="95"/>
      <c r="H31" s="105">
        <f t="shared" si="1"/>
        <v>0</v>
      </c>
    </row>
    <row r="32" spans="1:10" ht="18" customHeight="1">
      <c r="A32" s="74" t="s">
        <v>75</v>
      </c>
      <c r="B32" s="87"/>
      <c r="C32" s="87"/>
      <c r="D32" s="105">
        <f t="shared" si="0"/>
        <v>0</v>
      </c>
      <c r="E32" s="90" t="s">
        <v>76</v>
      </c>
      <c r="F32" s="90">
        <f>SUM(F33:F39)</f>
        <v>661375.6</v>
      </c>
      <c r="G32" s="90">
        <f>SUM(G33:G39)</f>
        <v>661375.6</v>
      </c>
      <c r="H32" s="105">
        <f t="shared" si="1"/>
        <v>0</v>
      </c>
    </row>
    <row r="33" spans="1:8" ht="18" customHeight="1">
      <c r="A33" s="74"/>
      <c r="B33" s="87"/>
      <c r="C33" s="87"/>
      <c r="D33" s="105"/>
      <c r="E33" s="92" t="s">
        <v>77</v>
      </c>
      <c r="F33" s="97"/>
      <c r="G33" s="96"/>
      <c r="H33" s="88">
        <f t="shared" si="1"/>
        <v>0</v>
      </c>
    </row>
    <row r="34" spans="1:8" ht="18" customHeight="1">
      <c r="A34" s="74"/>
      <c r="B34" s="87"/>
      <c r="C34" s="87"/>
      <c r="D34" s="105"/>
      <c r="E34" s="92" t="s">
        <v>40</v>
      </c>
      <c r="F34" s="97"/>
      <c r="G34" s="96"/>
      <c r="H34" s="88">
        <f t="shared" si="1"/>
        <v>0</v>
      </c>
    </row>
    <row r="35" spans="1:8" ht="18" customHeight="1">
      <c r="A35" s="109"/>
      <c r="B35" s="91"/>
      <c r="C35" s="91"/>
      <c r="D35" s="88">
        <f t="shared" si="0"/>
        <v>0</v>
      </c>
      <c r="E35" s="92" t="s">
        <v>46</v>
      </c>
      <c r="F35" s="97"/>
      <c r="G35" s="96"/>
      <c r="H35" s="88">
        <f t="shared" si="1"/>
        <v>0</v>
      </c>
    </row>
    <row r="36" spans="1:8" ht="18" customHeight="1">
      <c r="A36" s="109"/>
      <c r="B36" s="91"/>
      <c r="C36" s="91"/>
      <c r="D36" s="88"/>
      <c r="E36" s="92" t="s">
        <v>48</v>
      </c>
      <c r="F36" s="97"/>
      <c r="G36" s="96"/>
      <c r="H36" s="88">
        <f t="shared" si="1"/>
        <v>0</v>
      </c>
    </row>
    <row r="37" spans="1:8" ht="18" customHeight="1">
      <c r="A37" s="109"/>
      <c r="B37" s="91"/>
      <c r="C37" s="91"/>
      <c r="D37" s="88">
        <f t="shared" si="0"/>
        <v>0</v>
      </c>
      <c r="E37" s="92" t="s">
        <v>68</v>
      </c>
      <c r="F37" s="97">
        <v>661375.6</v>
      </c>
      <c r="G37" s="96">
        <v>661375.6</v>
      </c>
      <c r="H37" s="88">
        <f t="shared" ref="H37:H46" si="2">G37-F37</f>
        <v>0</v>
      </c>
    </row>
    <row r="38" spans="1:8" ht="18" customHeight="1">
      <c r="A38" s="69" t="s">
        <v>78</v>
      </c>
      <c r="B38" s="87">
        <f>B39+B43+B44+B45</f>
        <v>45582525.710000001</v>
      </c>
      <c r="C38" s="87">
        <f>C39+C43+C44+C45</f>
        <v>45582525.710000001</v>
      </c>
      <c r="D38" s="105">
        <f t="shared" si="0"/>
        <v>0</v>
      </c>
      <c r="E38" s="92" t="s">
        <v>70</v>
      </c>
      <c r="F38" s="97"/>
      <c r="G38" s="96"/>
      <c r="H38" s="88">
        <f t="shared" si="2"/>
        <v>0</v>
      </c>
    </row>
    <row r="39" spans="1:8" ht="18" customHeight="1">
      <c r="A39" s="84" t="s">
        <v>79</v>
      </c>
      <c r="B39" s="91">
        <f>SUM(B40:B42)</f>
        <v>43836639.829999998</v>
      </c>
      <c r="C39" s="91">
        <f>SUM(C40:C42)</f>
        <v>43836639.829999998</v>
      </c>
      <c r="D39" s="88">
        <f t="shared" si="0"/>
        <v>0</v>
      </c>
      <c r="E39" s="92" t="s">
        <v>72</v>
      </c>
      <c r="F39" s="97"/>
      <c r="G39" s="96"/>
      <c r="H39" s="88">
        <f t="shared" si="2"/>
        <v>0</v>
      </c>
    </row>
    <row r="40" spans="1:8" ht="18" customHeight="1">
      <c r="A40" s="75" t="s">
        <v>80</v>
      </c>
      <c r="B40" s="91"/>
      <c r="C40" s="91"/>
      <c r="D40" s="88">
        <f t="shared" si="0"/>
        <v>0</v>
      </c>
      <c r="E40" s="89" t="s">
        <v>81</v>
      </c>
      <c r="F40" s="95">
        <f>F41+F44+F45+F46</f>
        <v>197199441.69</v>
      </c>
      <c r="G40" s="95">
        <f>G41+G44+G45+G46</f>
        <v>197199441.69</v>
      </c>
      <c r="H40" s="105">
        <f t="shared" si="2"/>
        <v>0</v>
      </c>
    </row>
    <row r="41" spans="1:8" ht="18" customHeight="1">
      <c r="A41" s="75" t="s">
        <v>82</v>
      </c>
      <c r="B41" s="91">
        <v>26137572</v>
      </c>
      <c r="C41" s="91">
        <v>26137572</v>
      </c>
      <c r="D41" s="88">
        <f t="shared" si="0"/>
        <v>0</v>
      </c>
      <c r="E41" s="96" t="s">
        <v>83</v>
      </c>
      <c r="F41" s="97">
        <f>SUM(F42:F43)</f>
        <v>192198699.93000001</v>
      </c>
      <c r="G41" s="97">
        <f t="shared" ref="G41:H41" si="3">SUM(G42:G43)</f>
        <v>192198699.93000001</v>
      </c>
      <c r="H41" s="97">
        <f t="shared" si="3"/>
        <v>0</v>
      </c>
    </row>
    <row r="42" spans="1:8" ht="18" customHeight="1">
      <c r="A42" s="75" t="s">
        <v>84</v>
      </c>
      <c r="B42" s="91">
        <v>17699067.829999998</v>
      </c>
      <c r="C42" s="91">
        <v>17699067.829999998</v>
      </c>
      <c r="D42" s="88">
        <f t="shared" si="0"/>
        <v>0</v>
      </c>
      <c r="E42" s="92" t="s">
        <v>85</v>
      </c>
      <c r="F42" s="97">
        <v>221449.93</v>
      </c>
      <c r="G42" s="97">
        <v>221449.93</v>
      </c>
      <c r="H42" s="88">
        <f t="shared" si="2"/>
        <v>0</v>
      </c>
    </row>
    <row r="43" spans="1:8" ht="18" customHeight="1">
      <c r="A43" s="82" t="s">
        <v>86</v>
      </c>
      <c r="B43" s="91"/>
      <c r="C43" s="91"/>
      <c r="D43" s="88">
        <f t="shared" si="0"/>
        <v>0</v>
      </c>
      <c r="E43" s="92" t="s">
        <v>87</v>
      </c>
      <c r="F43" s="97">
        <v>191977250</v>
      </c>
      <c r="G43" s="97">
        <v>191977250</v>
      </c>
      <c r="H43" s="88"/>
    </row>
    <row r="44" spans="1:8" ht="18" customHeight="1">
      <c r="A44" s="101" t="s">
        <v>88</v>
      </c>
      <c r="B44" s="91">
        <v>900056</v>
      </c>
      <c r="C44" s="91">
        <v>900056</v>
      </c>
      <c r="D44" s="88">
        <f t="shared" si="0"/>
        <v>0</v>
      </c>
      <c r="E44" s="96" t="s">
        <v>89</v>
      </c>
      <c r="F44" s="97"/>
      <c r="G44" s="97"/>
      <c r="H44" s="88">
        <f t="shared" si="2"/>
        <v>0</v>
      </c>
    </row>
    <row r="45" spans="1:8" ht="18" customHeight="1">
      <c r="A45" s="82" t="s">
        <v>90</v>
      </c>
      <c r="B45" s="91">
        <v>845829.88</v>
      </c>
      <c r="C45" s="91">
        <v>845829.88</v>
      </c>
      <c r="D45" s="88">
        <f t="shared" si="0"/>
        <v>0</v>
      </c>
      <c r="E45" s="96" t="s">
        <v>91</v>
      </c>
      <c r="F45" s="97">
        <v>3526797.76</v>
      </c>
      <c r="G45" s="97">
        <v>3526797.76</v>
      </c>
      <c r="H45" s="88">
        <f t="shared" si="2"/>
        <v>0</v>
      </c>
    </row>
    <row r="46" spans="1:8" ht="18" customHeight="1">
      <c r="A46" s="110"/>
      <c r="B46" s="99"/>
      <c r="C46" s="99"/>
      <c r="D46" s="99"/>
      <c r="E46" s="96" t="s">
        <v>92</v>
      </c>
      <c r="F46" s="97">
        <v>1473944</v>
      </c>
      <c r="G46" s="97">
        <v>1473944</v>
      </c>
      <c r="H46" s="88">
        <f t="shared" si="2"/>
        <v>0</v>
      </c>
    </row>
    <row r="47" spans="1:8">
      <c r="C47" s="86"/>
    </row>
    <row r="48" spans="1:8">
      <c r="B48" s="86"/>
    </row>
    <row r="50" spans="3:7">
      <c r="C50" s="86"/>
      <c r="F50" s="86"/>
      <c r="G50" s="86"/>
    </row>
    <row r="51" spans="3:7">
      <c r="C51" s="86"/>
    </row>
    <row r="54" spans="3:7">
      <c r="C54" s="86"/>
    </row>
  </sheetData>
  <mergeCells count="5">
    <mergeCell ref="A1:H1"/>
    <mergeCell ref="C2:E2"/>
    <mergeCell ref="G2:H2"/>
    <mergeCell ref="A3:D3"/>
    <mergeCell ref="E3:H3"/>
  </mergeCells>
  <phoneticPr fontId="65" type="noConversion"/>
  <printOptions horizontalCentered="1"/>
  <pageMargins left="0.31496062992126" right="0.31496062992126" top="0.74803149606299202" bottom="0.74803149606299202" header="0.31496062992126" footer="0.31496062992126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Zeros="0" workbookViewId="0">
      <selection activeCell="I33" sqref="I33"/>
    </sheetView>
  </sheetViews>
  <sheetFormatPr defaultColWidth="9" defaultRowHeight="14.25"/>
  <cols>
    <col min="1" max="1" width="21.5" style="65" customWidth="1"/>
    <col min="2" max="4" width="13.375" style="65" customWidth="1"/>
    <col min="5" max="5" width="8.75" style="65" customWidth="1"/>
    <col min="6" max="6" width="22.25" style="65" customWidth="1"/>
    <col min="7" max="9" width="12.75" style="65" customWidth="1"/>
    <col min="10" max="10" width="8.125" style="65" customWidth="1"/>
    <col min="11" max="11" width="11.25" style="98" hidden="1" customWidth="1"/>
    <col min="12" max="12" width="21.75" style="98" hidden="1" customWidth="1"/>
    <col min="13" max="13" width="10.125" style="65" hidden="1" customWidth="1"/>
    <col min="14" max="15" width="9" style="65" hidden="1" customWidth="1"/>
    <col min="16" max="214" width="9" style="65"/>
    <col min="215" max="215" width="25.5" style="65" customWidth="1"/>
    <col min="216" max="216" width="8.5" style="65" customWidth="1"/>
    <col min="217" max="217" width="9.5" style="65" customWidth="1"/>
    <col min="218" max="218" width="6.75" style="65" customWidth="1"/>
    <col min="219" max="219" width="22.25" style="65" customWidth="1"/>
    <col min="220" max="221" width="9.5" style="65" customWidth="1"/>
    <col min="222" max="222" width="7.375" style="65" customWidth="1"/>
    <col min="223" max="223" width="12.625" style="65" customWidth="1"/>
    <col min="224" max="470" width="9" style="65"/>
    <col min="471" max="471" width="25.5" style="65" customWidth="1"/>
    <col min="472" max="472" width="8.5" style="65" customWidth="1"/>
    <col min="473" max="473" width="9.5" style="65" customWidth="1"/>
    <col min="474" max="474" width="6.75" style="65" customWidth="1"/>
    <col min="475" max="475" width="22.25" style="65" customWidth="1"/>
    <col min="476" max="477" width="9.5" style="65" customWidth="1"/>
    <col min="478" max="478" width="7.375" style="65" customWidth="1"/>
    <col min="479" max="479" width="12.625" style="65" customWidth="1"/>
    <col min="480" max="726" width="9" style="65"/>
    <col min="727" max="727" width="25.5" style="65" customWidth="1"/>
    <col min="728" max="728" width="8.5" style="65" customWidth="1"/>
    <col min="729" max="729" width="9.5" style="65" customWidth="1"/>
    <col min="730" max="730" width="6.75" style="65" customWidth="1"/>
    <col min="731" max="731" width="22.25" style="65" customWidth="1"/>
    <col min="732" max="733" width="9.5" style="65" customWidth="1"/>
    <col min="734" max="734" width="7.375" style="65" customWidth="1"/>
    <col min="735" max="735" width="12.625" style="65" customWidth="1"/>
    <col min="736" max="982" width="9" style="65"/>
    <col min="983" max="983" width="25.5" style="65" customWidth="1"/>
    <col min="984" max="984" width="8.5" style="65" customWidth="1"/>
    <col min="985" max="985" width="9.5" style="65" customWidth="1"/>
    <col min="986" max="986" width="6.75" style="65" customWidth="1"/>
    <col min="987" max="987" width="22.25" style="65" customWidth="1"/>
    <col min="988" max="989" width="9.5" style="65" customWidth="1"/>
    <col min="990" max="990" width="7.375" style="65" customWidth="1"/>
    <col min="991" max="991" width="12.625" style="65" customWidth="1"/>
    <col min="992" max="1238" width="9" style="65"/>
    <col min="1239" max="1239" width="25.5" style="65" customWidth="1"/>
    <col min="1240" max="1240" width="8.5" style="65" customWidth="1"/>
    <col min="1241" max="1241" width="9.5" style="65" customWidth="1"/>
    <col min="1242" max="1242" width="6.75" style="65" customWidth="1"/>
    <col min="1243" max="1243" width="22.25" style="65" customWidth="1"/>
    <col min="1244" max="1245" width="9.5" style="65" customWidth="1"/>
    <col min="1246" max="1246" width="7.375" style="65" customWidth="1"/>
    <col min="1247" max="1247" width="12.625" style="65" customWidth="1"/>
    <col min="1248" max="1494" width="9" style="65"/>
    <col min="1495" max="1495" width="25.5" style="65" customWidth="1"/>
    <col min="1496" max="1496" width="8.5" style="65" customWidth="1"/>
    <col min="1497" max="1497" width="9.5" style="65" customWidth="1"/>
    <col min="1498" max="1498" width="6.75" style="65" customWidth="1"/>
    <col min="1499" max="1499" width="22.25" style="65" customWidth="1"/>
    <col min="1500" max="1501" width="9.5" style="65" customWidth="1"/>
    <col min="1502" max="1502" width="7.375" style="65" customWidth="1"/>
    <col min="1503" max="1503" width="12.625" style="65" customWidth="1"/>
    <col min="1504" max="1750" width="9" style="65"/>
    <col min="1751" max="1751" width="25.5" style="65" customWidth="1"/>
    <col min="1752" max="1752" width="8.5" style="65" customWidth="1"/>
    <col min="1753" max="1753" width="9.5" style="65" customWidth="1"/>
    <col min="1754" max="1754" width="6.75" style="65" customWidth="1"/>
    <col min="1755" max="1755" width="22.25" style="65" customWidth="1"/>
    <col min="1756" max="1757" width="9.5" style="65" customWidth="1"/>
    <col min="1758" max="1758" width="7.375" style="65" customWidth="1"/>
    <col min="1759" max="1759" width="12.625" style="65" customWidth="1"/>
    <col min="1760" max="2006" width="9" style="65"/>
    <col min="2007" max="2007" width="25.5" style="65" customWidth="1"/>
    <col min="2008" max="2008" width="8.5" style="65" customWidth="1"/>
    <col min="2009" max="2009" width="9.5" style="65" customWidth="1"/>
    <col min="2010" max="2010" width="6.75" style="65" customWidth="1"/>
    <col min="2011" max="2011" width="22.25" style="65" customWidth="1"/>
    <col min="2012" max="2013" width="9.5" style="65" customWidth="1"/>
    <col min="2014" max="2014" width="7.375" style="65" customWidth="1"/>
    <col min="2015" max="2015" width="12.625" style="65" customWidth="1"/>
    <col min="2016" max="2262" width="9" style="65"/>
    <col min="2263" max="2263" width="25.5" style="65" customWidth="1"/>
    <col min="2264" max="2264" width="8.5" style="65" customWidth="1"/>
    <col min="2265" max="2265" width="9.5" style="65" customWidth="1"/>
    <col min="2266" max="2266" width="6.75" style="65" customWidth="1"/>
    <col min="2267" max="2267" width="22.25" style="65" customWidth="1"/>
    <col min="2268" max="2269" width="9.5" style="65" customWidth="1"/>
    <col min="2270" max="2270" width="7.375" style="65" customWidth="1"/>
    <col min="2271" max="2271" width="12.625" style="65" customWidth="1"/>
    <col min="2272" max="2518" width="9" style="65"/>
    <col min="2519" max="2519" width="25.5" style="65" customWidth="1"/>
    <col min="2520" max="2520" width="8.5" style="65" customWidth="1"/>
    <col min="2521" max="2521" width="9.5" style="65" customWidth="1"/>
    <col min="2522" max="2522" width="6.75" style="65" customWidth="1"/>
    <col min="2523" max="2523" width="22.25" style="65" customWidth="1"/>
    <col min="2524" max="2525" width="9.5" style="65" customWidth="1"/>
    <col min="2526" max="2526" width="7.375" style="65" customWidth="1"/>
    <col min="2527" max="2527" width="12.625" style="65" customWidth="1"/>
    <col min="2528" max="2774" width="9" style="65"/>
    <col min="2775" max="2775" width="25.5" style="65" customWidth="1"/>
    <col min="2776" max="2776" width="8.5" style="65" customWidth="1"/>
    <col min="2777" max="2777" width="9.5" style="65" customWidth="1"/>
    <col min="2778" max="2778" width="6.75" style="65" customWidth="1"/>
    <col min="2779" max="2779" width="22.25" style="65" customWidth="1"/>
    <col min="2780" max="2781" width="9.5" style="65" customWidth="1"/>
    <col min="2782" max="2782" width="7.375" style="65" customWidth="1"/>
    <col min="2783" max="2783" width="12.625" style="65" customWidth="1"/>
    <col min="2784" max="3030" width="9" style="65"/>
    <col min="3031" max="3031" width="25.5" style="65" customWidth="1"/>
    <col min="3032" max="3032" width="8.5" style="65" customWidth="1"/>
    <col min="3033" max="3033" width="9.5" style="65" customWidth="1"/>
    <col min="3034" max="3034" width="6.75" style="65" customWidth="1"/>
    <col min="3035" max="3035" width="22.25" style="65" customWidth="1"/>
    <col min="3036" max="3037" width="9.5" style="65" customWidth="1"/>
    <col min="3038" max="3038" width="7.375" style="65" customWidth="1"/>
    <col min="3039" max="3039" width="12.625" style="65" customWidth="1"/>
    <col min="3040" max="3286" width="9" style="65"/>
    <col min="3287" max="3287" width="25.5" style="65" customWidth="1"/>
    <col min="3288" max="3288" width="8.5" style="65" customWidth="1"/>
    <col min="3289" max="3289" width="9.5" style="65" customWidth="1"/>
    <col min="3290" max="3290" width="6.75" style="65" customWidth="1"/>
    <col min="3291" max="3291" width="22.25" style="65" customWidth="1"/>
    <col min="3292" max="3293" width="9.5" style="65" customWidth="1"/>
    <col min="3294" max="3294" width="7.375" style="65" customWidth="1"/>
    <col min="3295" max="3295" width="12.625" style="65" customWidth="1"/>
    <col min="3296" max="3542" width="9" style="65"/>
    <col min="3543" max="3543" width="25.5" style="65" customWidth="1"/>
    <col min="3544" max="3544" width="8.5" style="65" customWidth="1"/>
    <col min="3545" max="3545" width="9.5" style="65" customWidth="1"/>
    <col min="3546" max="3546" width="6.75" style="65" customWidth="1"/>
    <col min="3547" max="3547" width="22.25" style="65" customWidth="1"/>
    <col min="3548" max="3549" width="9.5" style="65" customWidth="1"/>
    <col min="3550" max="3550" width="7.375" style="65" customWidth="1"/>
    <col min="3551" max="3551" width="12.625" style="65" customWidth="1"/>
    <col min="3552" max="3798" width="9" style="65"/>
    <col min="3799" max="3799" width="25.5" style="65" customWidth="1"/>
    <col min="3800" max="3800" width="8.5" style="65" customWidth="1"/>
    <col min="3801" max="3801" width="9.5" style="65" customWidth="1"/>
    <col min="3802" max="3802" width="6.75" style="65" customWidth="1"/>
    <col min="3803" max="3803" width="22.25" style="65" customWidth="1"/>
    <col min="3804" max="3805" width="9.5" style="65" customWidth="1"/>
    <col min="3806" max="3806" width="7.375" style="65" customWidth="1"/>
    <col min="3807" max="3807" width="12.625" style="65" customWidth="1"/>
    <col min="3808" max="4054" width="9" style="65"/>
    <col min="4055" max="4055" width="25.5" style="65" customWidth="1"/>
    <col min="4056" max="4056" width="8.5" style="65" customWidth="1"/>
    <col min="4057" max="4057" width="9.5" style="65" customWidth="1"/>
    <col min="4058" max="4058" width="6.75" style="65" customWidth="1"/>
    <col min="4059" max="4059" width="22.25" style="65" customWidth="1"/>
    <col min="4060" max="4061" width="9.5" style="65" customWidth="1"/>
    <col min="4062" max="4062" width="7.375" style="65" customWidth="1"/>
    <col min="4063" max="4063" width="12.625" style="65" customWidth="1"/>
    <col min="4064" max="4310" width="9" style="65"/>
    <col min="4311" max="4311" width="25.5" style="65" customWidth="1"/>
    <col min="4312" max="4312" width="8.5" style="65" customWidth="1"/>
    <col min="4313" max="4313" width="9.5" style="65" customWidth="1"/>
    <col min="4314" max="4314" width="6.75" style="65" customWidth="1"/>
    <col min="4315" max="4315" width="22.25" style="65" customWidth="1"/>
    <col min="4316" max="4317" width="9.5" style="65" customWidth="1"/>
    <col min="4318" max="4318" width="7.375" style="65" customWidth="1"/>
    <col min="4319" max="4319" width="12.625" style="65" customWidth="1"/>
    <col min="4320" max="4566" width="9" style="65"/>
    <col min="4567" max="4567" width="25.5" style="65" customWidth="1"/>
    <col min="4568" max="4568" width="8.5" style="65" customWidth="1"/>
    <col min="4569" max="4569" width="9.5" style="65" customWidth="1"/>
    <col min="4570" max="4570" width="6.75" style="65" customWidth="1"/>
    <col min="4571" max="4571" width="22.25" style="65" customWidth="1"/>
    <col min="4572" max="4573" width="9.5" style="65" customWidth="1"/>
    <col min="4574" max="4574" width="7.375" style="65" customWidth="1"/>
    <col min="4575" max="4575" width="12.625" style="65" customWidth="1"/>
    <col min="4576" max="4822" width="9" style="65"/>
    <col min="4823" max="4823" width="25.5" style="65" customWidth="1"/>
    <col min="4824" max="4824" width="8.5" style="65" customWidth="1"/>
    <col min="4825" max="4825" width="9.5" style="65" customWidth="1"/>
    <col min="4826" max="4826" width="6.75" style="65" customWidth="1"/>
    <col min="4827" max="4827" width="22.25" style="65" customWidth="1"/>
    <col min="4828" max="4829" width="9.5" style="65" customWidth="1"/>
    <col min="4830" max="4830" width="7.375" style="65" customWidth="1"/>
    <col min="4831" max="4831" width="12.625" style="65" customWidth="1"/>
    <col min="4832" max="5078" width="9" style="65"/>
    <col min="5079" max="5079" width="25.5" style="65" customWidth="1"/>
    <col min="5080" max="5080" width="8.5" style="65" customWidth="1"/>
    <col min="5081" max="5081" width="9.5" style="65" customWidth="1"/>
    <col min="5082" max="5082" width="6.75" style="65" customWidth="1"/>
    <col min="5083" max="5083" width="22.25" style="65" customWidth="1"/>
    <col min="5084" max="5085" width="9.5" style="65" customWidth="1"/>
    <col min="5086" max="5086" width="7.375" style="65" customWidth="1"/>
    <col min="5087" max="5087" width="12.625" style="65" customWidth="1"/>
    <col min="5088" max="5334" width="9" style="65"/>
    <col min="5335" max="5335" width="25.5" style="65" customWidth="1"/>
    <col min="5336" max="5336" width="8.5" style="65" customWidth="1"/>
    <col min="5337" max="5337" width="9.5" style="65" customWidth="1"/>
    <col min="5338" max="5338" width="6.75" style="65" customWidth="1"/>
    <col min="5339" max="5339" width="22.25" style="65" customWidth="1"/>
    <col min="5340" max="5341" width="9.5" style="65" customWidth="1"/>
    <col min="5342" max="5342" width="7.375" style="65" customWidth="1"/>
    <col min="5343" max="5343" width="12.625" style="65" customWidth="1"/>
    <col min="5344" max="5590" width="9" style="65"/>
    <col min="5591" max="5591" width="25.5" style="65" customWidth="1"/>
    <col min="5592" max="5592" width="8.5" style="65" customWidth="1"/>
    <col min="5593" max="5593" width="9.5" style="65" customWidth="1"/>
    <col min="5594" max="5594" width="6.75" style="65" customWidth="1"/>
    <col min="5595" max="5595" width="22.25" style="65" customWidth="1"/>
    <col min="5596" max="5597" width="9.5" style="65" customWidth="1"/>
    <col min="5598" max="5598" width="7.375" style="65" customWidth="1"/>
    <col min="5599" max="5599" width="12.625" style="65" customWidth="1"/>
    <col min="5600" max="5846" width="9" style="65"/>
    <col min="5847" max="5847" width="25.5" style="65" customWidth="1"/>
    <col min="5848" max="5848" width="8.5" style="65" customWidth="1"/>
    <col min="5849" max="5849" width="9.5" style="65" customWidth="1"/>
    <col min="5850" max="5850" width="6.75" style="65" customWidth="1"/>
    <col min="5851" max="5851" width="22.25" style="65" customWidth="1"/>
    <col min="5852" max="5853" width="9.5" style="65" customWidth="1"/>
    <col min="5854" max="5854" width="7.375" style="65" customWidth="1"/>
    <col min="5855" max="5855" width="12.625" style="65" customWidth="1"/>
    <col min="5856" max="6102" width="9" style="65"/>
    <col min="6103" max="6103" width="25.5" style="65" customWidth="1"/>
    <col min="6104" max="6104" width="8.5" style="65" customWidth="1"/>
    <col min="6105" max="6105" width="9.5" style="65" customWidth="1"/>
    <col min="6106" max="6106" width="6.75" style="65" customWidth="1"/>
    <col min="6107" max="6107" width="22.25" style="65" customWidth="1"/>
    <col min="6108" max="6109" width="9.5" style="65" customWidth="1"/>
    <col min="6110" max="6110" width="7.375" style="65" customWidth="1"/>
    <col min="6111" max="6111" width="12.625" style="65" customWidth="1"/>
    <col min="6112" max="6358" width="9" style="65"/>
    <col min="6359" max="6359" width="25.5" style="65" customWidth="1"/>
    <col min="6360" max="6360" width="8.5" style="65" customWidth="1"/>
    <col min="6361" max="6361" width="9.5" style="65" customWidth="1"/>
    <col min="6362" max="6362" width="6.75" style="65" customWidth="1"/>
    <col min="6363" max="6363" width="22.25" style="65" customWidth="1"/>
    <col min="6364" max="6365" width="9.5" style="65" customWidth="1"/>
    <col min="6366" max="6366" width="7.375" style="65" customWidth="1"/>
    <col min="6367" max="6367" width="12.625" style="65" customWidth="1"/>
    <col min="6368" max="6614" width="9" style="65"/>
    <col min="6615" max="6615" width="25.5" style="65" customWidth="1"/>
    <col min="6616" max="6616" width="8.5" style="65" customWidth="1"/>
    <col min="6617" max="6617" width="9.5" style="65" customWidth="1"/>
    <col min="6618" max="6618" width="6.75" style="65" customWidth="1"/>
    <col min="6619" max="6619" width="22.25" style="65" customWidth="1"/>
    <col min="6620" max="6621" width="9.5" style="65" customWidth="1"/>
    <col min="6622" max="6622" width="7.375" style="65" customWidth="1"/>
    <col min="6623" max="6623" width="12.625" style="65" customWidth="1"/>
    <col min="6624" max="6870" width="9" style="65"/>
    <col min="6871" max="6871" width="25.5" style="65" customWidth="1"/>
    <col min="6872" max="6872" width="8.5" style="65" customWidth="1"/>
    <col min="6873" max="6873" width="9.5" style="65" customWidth="1"/>
    <col min="6874" max="6874" width="6.75" style="65" customWidth="1"/>
    <col min="6875" max="6875" width="22.25" style="65" customWidth="1"/>
    <col min="6876" max="6877" width="9.5" style="65" customWidth="1"/>
    <col min="6878" max="6878" width="7.375" style="65" customWidth="1"/>
    <col min="6879" max="6879" width="12.625" style="65" customWidth="1"/>
    <col min="6880" max="7126" width="9" style="65"/>
    <col min="7127" max="7127" width="25.5" style="65" customWidth="1"/>
    <col min="7128" max="7128" width="8.5" style="65" customWidth="1"/>
    <col min="7129" max="7129" width="9.5" style="65" customWidth="1"/>
    <col min="7130" max="7130" width="6.75" style="65" customWidth="1"/>
    <col min="7131" max="7131" width="22.25" style="65" customWidth="1"/>
    <col min="7132" max="7133" width="9.5" style="65" customWidth="1"/>
    <col min="7134" max="7134" width="7.375" style="65" customWidth="1"/>
    <col min="7135" max="7135" width="12.625" style="65" customWidth="1"/>
    <col min="7136" max="7382" width="9" style="65"/>
    <col min="7383" max="7383" width="25.5" style="65" customWidth="1"/>
    <col min="7384" max="7384" width="8.5" style="65" customWidth="1"/>
    <col min="7385" max="7385" width="9.5" style="65" customWidth="1"/>
    <col min="7386" max="7386" width="6.75" style="65" customWidth="1"/>
    <col min="7387" max="7387" width="22.25" style="65" customWidth="1"/>
    <col min="7388" max="7389" width="9.5" style="65" customWidth="1"/>
    <col min="7390" max="7390" width="7.375" style="65" customWidth="1"/>
    <col min="7391" max="7391" width="12.625" style="65" customWidth="1"/>
    <col min="7392" max="7638" width="9" style="65"/>
    <col min="7639" max="7639" width="25.5" style="65" customWidth="1"/>
    <col min="7640" max="7640" width="8.5" style="65" customWidth="1"/>
    <col min="7641" max="7641" width="9.5" style="65" customWidth="1"/>
    <col min="7642" max="7642" width="6.75" style="65" customWidth="1"/>
    <col min="7643" max="7643" width="22.25" style="65" customWidth="1"/>
    <col min="7644" max="7645" width="9.5" style="65" customWidth="1"/>
    <col min="7646" max="7646" width="7.375" style="65" customWidth="1"/>
    <col min="7647" max="7647" width="12.625" style="65" customWidth="1"/>
    <col min="7648" max="7894" width="9" style="65"/>
    <col min="7895" max="7895" width="25.5" style="65" customWidth="1"/>
    <col min="7896" max="7896" width="8.5" style="65" customWidth="1"/>
    <col min="7897" max="7897" width="9.5" style="65" customWidth="1"/>
    <col min="7898" max="7898" width="6.75" style="65" customWidth="1"/>
    <col min="7899" max="7899" width="22.25" style="65" customWidth="1"/>
    <col min="7900" max="7901" width="9.5" style="65" customWidth="1"/>
    <col min="7902" max="7902" width="7.375" style="65" customWidth="1"/>
    <col min="7903" max="7903" width="12.625" style="65" customWidth="1"/>
    <col min="7904" max="8150" width="9" style="65"/>
    <col min="8151" max="8151" width="25.5" style="65" customWidth="1"/>
    <col min="8152" max="8152" width="8.5" style="65" customWidth="1"/>
    <col min="8153" max="8153" width="9.5" style="65" customWidth="1"/>
    <col min="8154" max="8154" width="6.75" style="65" customWidth="1"/>
    <col min="8155" max="8155" width="22.25" style="65" customWidth="1"/>
    <col min="8156" max="8157" width="9.5" style="65" customWidth="1"/>
    <col min="8158" max="8158" width="7.375" style="65" customWidth="1"/>
    <col min="8159" max="8159" width="12.625" style="65" customWidth="1"/>
    <col min="8160" max="8406" width="9" style="65"/>
    <col min="8407" max="8407" width="25.5" style="65" customWidth="1"/>
    <col min="8408" max="8408" width="8.5" style="65" customWidth="1"/>
    <col min="8409" max="8409" width="9.5" style="65" customWidth="1"/>
    <col min="8410" max="8410" width="6.75" style="65" customWidth="1"/>
    <col min="8411" max="8411" width="22.25" style="65" customWidth="1"/>
    <col min="8412" max="8413" width="9.5" style="65" customWidth="1"/>
    <col min="8414" max="8414" width="7.375" style="65" customWidth="1"/>
    <col min="8415" max="8415" width="12.625" style="65" customWidth="1"/>
    <col min="8416" max="8662" width="9" style="65"/>
    <col min="8663" max="8663" width="25.5" style="65" customWidth="1"/>
    <col min="8664" max="8664" width="8.5" style="65" customWidth="1"/>
    <col min="8665" max="8665" width="9.5" style="65" customWidth="1"/>
    <col min="8666" max="8666" width="6.75" style="65" customWidth="1"/>
    <col min="8667" max="8667" width="22.25" style="65" customWidth="1"/>
    <col min="8668" max="8669" width="9.5" style="65" customWidth="1"/>
    <col min="8670" max="8670" width="7.375" style="65" customWidth="1"/>
    <col min="8671" max="8671" width="12.625" style="65" customWidth="1"/>
    <col min="8672" max="8918" width="9" style="65"/>
    <col min="8919" max="8919" width="25.5" style="65" customWidth="1"/>
    <col min="8920" max="8920" width="8.5" style="65" customWidth="1"/>
    <col min="8921" max="8921" width="9.5" style="65" customWidth="1"/>
    <col min="8922" max="8922" width="6.75" style="65" customWidth="1"/>
    <col min="8923" max="8923" width="22.25" style="65" customWidth="1"/>
    <col min="8924" max="8925" width="9.5" style="65" customWidth="1"/>
    <col min="8926" max="8926" width="7.375" style="65" customWidth="1"/>
    <col min="8927" max="8927" width="12.625" style="65" customWidth="1"/>
    <col min="8928" max="9174" width="9" style="65"/>
    <col min="9175" max="9175" width="25.5" style="65" customWidth="1"/>
    <col min="9176" max="9176" width="8.5" style="65" customWidth="1"/>
    <col min="9177" max="9177" width="9.5" style="65" customWidth="1"/>
    <col min="9178" max="9178" width="6.75" style="65" customWidth="1"/>
    <col min="9179" max="9179" width="22.25" style="65" customWidth="1"/>
    <col min="9180" max="9181" width="9.5" style="65" customWidth="1"/>
    <col min="9182" max="9182" width="7.375" style="65" customWidth="1"/>
    <col min="9183" max="9183" width="12.625" style="65" customWidth="1"/>
    <col min="9184" max="9430" width="9" style="65"/>
    <col min="9431" max="9431" width="25.5" style="65" customWidth="1"/>
    <col min="9432" max="9432" width="8.5" style="65" customWidth="1"/>
    <col min="9433" max="9433" width="9.5" style="65" customWidth="1"/>
    <col min="9434" max="9434" width="6.75" style="65" customWidth="1"/>
    <col min="9435" max="9435" width="22.25" style="65" customWidth="1"/>
    <col min="9436" max="9437" width="9.5" style="65" customWidth="1"/>
    <col min="9438" max="9438" width="7.375" style="65" customWidth="1"/>
    <col min="9439" max="9439" width="12.625" style="65" customWidth="1"/>
    <col min="9440" max="9686" width="9" style="65"/>
    <col min="9687" max="9687" width="25.5" style="65" customWidth="1"/>
    <col min="9688" max="9688" width="8.5" style="65" customWidth="1"/>
    <col min="9689" max="9689" width="9.5" style="65" customWidth="1"/>
    <col min="9690" max="9690" width="6.75" style="65" customWidth="1"/>
    <col min="9691" max="9691" width="22.25" style="65" customWidth="1"/>
    <col min="9692" max="9693" width="9.5" style="65" customWidth="1"/>
    <col min="9694" max="9694" width="7.375" style="65" customWidth="1"/>
    <col min="9695" max="9695" width="12.625" style="65" customWidth="1"/>
    <col min="9696" max="9942" width="9" style="65"/>
    <col min="9943" max="9943" width="25.5" style="65" customWidth="1"/>
    <col min="9944" max="9944" width="8.5" style="65" customWidth="1"/>
    <col min="9945" max="9945" width="9.5" style="65" customWidth="1"/>
    <col min="9946" max="9946" width="6.75" style="65" customWidth="1"/>
    <col min="9947" max="9947" width="22.25" style="65" customWidth="1"/>
    <col min="9948" max="9949" width="9.5" style="65" customWidth="1"/>
    <col min="9950" max="9950" width="7.375" style="65" customWidth="1"/>
    <col min="9951" max="9951" width="12.625" style="65" customWidth="1"/>
    <col min="9952" max="10198" width="9" style="65"/>
    <col min="10199" max="10199" width="25.5" style="65" customWidth="1"/>
    <col min="10200" max="10200" width="8.5" style="65" customWidth="1"/>
    <col min="10201" max="10201" width="9.5" style="65" customWidth="1"/>
    <col min="10202" max="10202" width="6.75" style="65" customWidth="1"/>
    <col min="10203" max="10203" width="22.25" style="65" customWidth="1"/>
    <col min="10204" max="10205" width="9.5" style="65" customWidth="1"/>
    <col min="10206" max="10206" width="7.375" style="65" customWidth="1"/>
    <col min="10207" max="10207" width="12.625" style="65" customWidth="1"/>
    <col min="10208" max="10454" width="9" style="65"/>
    <col min="10455" max="10455" width="25.5" style="65" customWidth="1"/>
    <col min="10456" max="10456" width="8.5" style="65" customWidth="1"/>
    <col min="10457" max="10457" width="9.5" style="65" customWidth="1"/>
    <col min="10458" max="10458" width="6.75" style="65" customWidth="1"/>
    <col min="10459" max="10459" width="22.25" style="65" customWidth="1"/>
    <col min="10460" max="10461" width="9.5" style="65" customWidth="1"/>
    <col min="10462" max="10462" width="7.375" style="65" customWidth="1"/>
    <col min="10463" max="10463" width="12.625" style="65" customWidth="1"/>
    <col min="10464" max="10710" width="9" style="65"/>
    <col min="10711" max="10711" width="25.5" style="65" customWidth="1"/>
    <col min="10712" max="10712" width="8.5" style="65" customWidth="1"/>
    <col min="10713" max="10713" width="9.5" style="65" customWidth="1"/>
    <col min="10714" max="10714" width="6.75" style="65" customWidth="1"/>
    <col min="10715" max="10715" width="22.25" style="65" customWidth="1"/>
    <col min="10716" max="10717" width="9.5" style="65" customWidth="1"/>
    <col min="10718" max="10718" width="7.375" style="65" customWidth="1"/>
    <col min="10719" max="10719" width="12.625" style="65" customWidth="1"/>
    <col min="10720" max="10966" width="9" style="65"/>
    <col min="10967" max="10967" width="25.5" style="65" customWidth="1"/>
    <col min="10968" max="10968" width="8.5" style="65" customWidth="1"/>
    <col min="10969" max="10969" width="9.5" style="65" customWidth="1"/>
    <col min="10970" max="10970" width="6.75" style="65" customWidth="1"/>
    <col min="10971" max="10971" width="22.25" style="65" customWidth="1"/>
    <col min="10972" max="10973" width="9.5" style="65" customWidth="1"/>
    <col min="10974" max="10974" width="7.375" style="65" customWidth="1"/>
    <col min="10975" max="10975" width="12.625" style="65" customWidth="1"/>
    <col min="10976" max="11222" width="9" style="65"/>
    <col min="11223" max="11223" width="25.5" style="65" customWidth="1"/>
    <col min="11224" max="11224" width="8.5" style="65" customWidth="1"/>
    <col min="11225" max="11225" width="9.5" style="65" customWidth="1"/>
    <col min="11226" max="11226" width="6.75" style="65" customWidth="1"/>
    <col min="11227" max="11227" width="22.25" style="65" customWidth="1"/>
    <col min="11228" max="11229" width="9.5" style="65" customWidth="1"/>
    <col min="11230" max="11230" width="7.375" style="65" customWidth="1"/>
    <col min="11231" max="11231" width="12.625" style="65" customWidth="1"/>
    <col min="11232" max="11478" width="9" style="65"/>
    <col min="11479" max="11479" width="25.5" style="65" customWidth="1"/>
    <col min="11480" max="11480" width="8.5" style="65" customWidth="1"/>
    <col min="11481" max="11481" width="9.5" style="65" customWidth="1"/>
    <col min="11482" max="11482" width="6.75" style="65" customWidth="1"/>
    <col min="11483" max="11483" width="22.25" style="65" customWidth="1"/>
    <col min="11484" max="11485" width="9.5" style="65" customWidth="1"/>
    <col min="11486" max="11486" width="7.375" style="65" customWidth="1"/>
    <col min="11487" max="11487" width="12.625" style="65" customWidth="1"/>
    <col min="11488" max="11734" width="9" style="65"/>
    <col min="11735" max="11735" width="25.5" style="65" customWidth="1"/>
    <col min="11736" max="11736" width="8.5" style="65" customWidth="1"/>
    <col min="11737" max="11737" width="9.5" style="65" customWidth="1"/>
    <col min="11738" max="11738" width="6.75" style="65" customWidth="1"/>
    <col min="11739" max="11739" width="22.25" style="65" customWidth="1"/>
    <col min="11740" max="11741" width="9.5" style="65" customWidth="1"/>
    <col min="11742" max="11742" width="7.375" style="65" customWidth="1"/>
    <col min="11743" max="11743" width="12.625" style="65" customWidth="1"/>
    <col min="11744" max="11990" width="9" style="65"/>
    <col min="11991" max="11991" width="25.5" style="65" customWidth="1"/>
    <col min="11992" max="11992" width="8.5" style="65" customWidth="1"/>
    <col min="11993" max="11993" width="9.5" style="65" customWidth="1"/>
    <col min="11994" max="11994" width="6.75" style="65" customWidth="1"/>
    <col min="11995" max="11995" width="22.25" style="65" customWidth="1"/>
    <col min="11996" max="11997" width="9.5" style="65" customWidth="1"/>
    <col min="11998" max="11998" width="7.375" style="65" customWidth="1"/>
    <col min="11999" max="11999" width="12.625" style="65" customWidth="1"/>
    <col min="12000" max="12246" width="9" style="65"/>
    <col min="12247" max="12247" width="25.5" style="65" customWidth="1"/>
    <col min="12248" max="12248" width="8.5" style="65" customWidth="1"/>
    <col min="12249" max="12249" width="9.5" style="65" customWidth="1"/>
    <col min="12250" max="12250" width="6.75" style="65" customWidth="1"/>
    <col min="12251" max="12251" width="22.25" style="65" customWidth="1"/>
    <col min="12252" max="12253" width="9.5" style="65" customWidth="1"/>
    <col min="12254" max="12254" width="7.375" style="65" customWidth="1"/>
    <col min="12255" max="12255" width="12.625" style="65" customWidth="1"/>
    <col min="12256" max="12502" width="9" style="65"/>
    <col min="12503" max="12503" width="25.5" style="65" customWidth="1"/>
    <col min="12504" max="12504" width="8.5" style="65" customWidth="1"/>
    <col min="12505" max="12505" width="9.5" style="65" customWidth="1"/>
    <col min="12506" max="12506" width="6.75" style="65" customWidth="1"/>
    <col min="12507" max="12507" width="22.25" style="65" customWidth="1"/>
    <col min="12508" max="12509" width="9.5" style="65" customWidth="1"/>
    <col min="12510" max="12510" width="7.375" style="65" customWidth="1"/>
    <col min="12511" max="12511" width="12.625" style="65" customWidth="1"/>
    <col min="12512" max="12758" width="9" style="65"/>
    <col min="12759" max="12759" width="25.5" style="65" customWidth="1"/>
    <col min="12760" max="12760" width="8.5" style="65" customWidth="1"/>
    <col min="12761" max="12761" width="9.5" style="65" customWidth="1"/>
    <col min="12762" max="12762" width="6.75" style="65" customWidth="1"/>
    <col min="12763" max="12763" width="22.25" style="65" customWidth="1"/>
    <col min="12764" max="12765" width="9.5" style="65" customWidth="1"/>
    <col min="12766" max="12766" width="7.375" style="65" customWidth="1"/>
    <col min="12767" max="12767" width="12.625" style="65" customWidth="1"/>
    <col min="12768" max="13014" width="9" style="65"/>
    <col min="13015" max="13015" width="25.5" style="65" customWidth="1"/>
    <col min="13016" max="13016" width="8.5" style="65" customWidth="1"/>
    <col min="13017" max="13017" width="9.5" style="65" customWidth="1"/>
    <col min="13018" max="13018" width="6.75" style="65" customWidth="1"/>
    <col min="13019" max="13019" width="22.25" style="65" customWidth="1"/>
    <col min="13020" max="13021" width="9.5" style="65" customWidth="1"/>
    <col min="13022" max="13022" width="7.375" style="65" customWidth="1"/>
    <col min="13023" max="13023" width="12.625" style="65" customWidth="1"/>
    <col min="13024" max="13270" width="9" style="65"/>
    <col min="13271" max="13271" width="25.5" style="65" customWidth="1"/>
    <col min="13272" max="13272" width="8.5" style="65" customWidth="1"/>
    <col min="13273" max="13273" width="9.5" style="65" customWidth="1"/>
    <col min="13274" max="13274" width="6.75" style="65" customWidth="1"/>
    <col min="13275" max="13275" width="22.25" style="65" customWidth="1"/>
    <col min="13276" max="13277" width="9.5" style="65" customWidth="1"/>
    <col min="13278" max="13278" width="7.375" style="65" customWidth="1"/>
    <col min="13279" max="13279" width="12.625" style="65" customWidth="1"/>
    <col min="13280" max="13526" width="9" style="65"/>
    <col min="13527" max="13527" width="25.5" style="65" customWidth="1"/>
    <col min="13528" max="13528" width="8.5" style="65" customWidth="1"/>
    <col min="13529" max="13529" width="9.5" style="65" customWidth="1"/>
    <col min="13530" max="13530" width="6.75" style="65" customWidth="1"/>
    <col min="13531" max="13531" width="22.25" style="65" customWidth="1"/>
    <col min="13532" max="13533" width="9.5" style="65" customWidth="1"/>
    <col min="13534" max="13534" width="7.375" style="65" customWidth="1"/>
    <col min="13535" max="13535" width="12.625" style="65" customWidth="1"/>
    <col min="13536" max="13782" width="9" style="65"/>
    <col min="13783" max="13783" width="25.5" style="65" customWidth="1"/>
    <col min="13784" max="13784" width="8.5" style="65" customWidth="1"/>
    <col min="13785" max="13785" width="9.5" style="65" customWidth="1"/>
    <col min="13786" max="13786" width="6.75" style="65" customWidth="1"/>
    <col min="13787" max="13787" width="22.25" style="65" customWidth="1"/>
    <col min="13788" max="13789" width="9.5" style="65" customWidth="1"/>
    <col min="13790" max="13790" width="7.375" style="65" customWidth="1"/>
    <col min="13791" max="13791" width="12.625" style="65" customWidth="1"/>
    <col min="13792" max="14038" width="9" style="65"/>
    <col min="14039" max="14039" width="25.5" style="65" customWidth="1"/>
    <col min="14040" max="14040" width="8.5" style="65" customWidth="1"/>
    <col min="14041" max="14041" width="9.5" style="65" customWidth="1"/>
    <col min="14042" max="14042" width="6.75" style="65" customWidth="1"/>
    <col min="14043" max="14043" width="22.25" style="65" customWidth="1"/>
    <col min="14044" max="14045" width="9.5" style="65" customWidth="1"/>
    <col min="14046" max="14046" width="7.375" style="65" customWidth="1"/>
    <col min="14047" max="14047" width="12.625" style="65" customWidth="1"/>
    <col min="14048" max="14294" width="9" style="65"/>
    <col min="14295" max="14295" width="25.5" style="65" customWidth="1"/>
    <col min="14296" max="14296" width="8.5" style="65" customWidth="1"/>
    <col min="14297" max="14297" width="9.5" style="65" customWidth="1"/>
    <col min="14298" max="14298" width="6.75" style="65" customWidth="1"/>
    <col min="14299" max="14299" width="22.25" style="65" customWidth="1"/>
    <col min="14300" max="14301" width="9.5" style="65" customWidth="1"/>
    <col min="14302" max="14302" width="7.375" style="65" customWidth="1"/>
    <col min="14303" max="14303" width="12.625" style="65" customWidth="1"/>
    <col min="14304" max="14550" width="9" style="65"/>
    <col min="14551" max="14551" width="25.5" style="65" customWidth="1"/>
    <col min="14552" max="14552" width="8.5" style="65" customWidth="1"/>
    <col min="14553" max="14553" width="9.5" style="65" customWidth="1"/>
    <col min="14554" max="14554" width="6.75" style="65" customWidth="1"/>
    <col min="14555" max="14555" width="22.25" style="65" customWidth="1"/>
    <col min="14556" max="14557" width="9.5" style="65" customWidth="1"/>
    <col min="14558" max="14558" width="7.375" style="65" customWidth="1"/>
    <col min="14559" max="14559" width="12.625" style="65" customWidth="1"/>
    <col min="14560" max="14806" width="9" style="65"/>
    <col min="14807" max="14807" width="25.5" style="65" customWidth="1"/>
    <col min="14808" max="14808" width="8.5" style="65" customWidth="1"/>
    <col min="14809" max="14809" width="9.5" style="65" customWidth="1"/>
    <col min="14810" max="14810" width="6.75" style="65" customWidth="1"/>
    <col min="14811" max="14811" width="22.25" style="65" customWidth="1"/>
    <col min="14812" max="14813" width="9.5" style="65" customWidth="1"/>
    <col min="14814" max="14814" width="7.375" style="65" customWidth="1"/>
    <col min="14815" max="14815" width="12.625" style="65" customWidth="1"/>
    <col min="14816" max="15062" width="9" style="65"/>
    <col min="15063" max="15063" width="25.5" style="65" customWidth="1"/>
    <col min="15064" max="15064" width="8.5" style="65" customWidth="1"/>
    <col min="15065" max="15065" width="9.5" style="65" customWidth="1"/>
    <col min="15066" max="15066" width="6.75" style="65" customWidth="1"/>
    <col min="15067" max="15067" width="22.25" style="65" customWidth="1"/>
    <col min="15068" max="15069" width="9.5" style="65" customWidth="1"/>
    <col min="15070" max="15070" width="7.375" style="65" customWidth="1"/>
    <col min="15071" max="15071" width="12.625" style="65" customWidth="1"/>
    <col min="15072" max="15318" width="9" style="65"/>
    <col min="15319" max="15319" width="25.5" style="65" customWidth="1"/>
    <col min="15320" max="15320" width="8.5" style="65" customWidth="1"/>
    <col min="15321" max="15321" width="9.5" style="65" customWidth="1"/>
    <col min="15322" max="15322" width="6.75" style="65" customWidth="1"/>
    <col min="15323" max="15323" width="22.25" style="65" customWidth="1"/>
    <col min="15324" max="15325" width="9.5" style="65" customWidth="1"/>
    <col min="15326" max="15326" width="7.375" style="65" customWidth="1"/>
    <col min="15327" max="15327" width="12.625" style="65" customWidth="1"/>
    <col min="15328" max="15574" width="9" style="65"/>
    <col min="15575" max="15575" width="25.5" style="65" customWidth="1"/>
    <col min="15576" max="15576" width="8.5" style="65" customWidth="1"/>
    <col min="15577" max="15577" width="9.5" style="65" customWidth="1"/>
    <col min="15578" max="15578" width="6.75" style="65" customWidth="1"/>
    <col min="15579" max="15579" width="22.25" style="65" customWidth="1"/>
    <col min="15580" max="15581" width="9.5" style="65" customWidth="1"/>
    <col min="15582" max="15582" width="7.375" style="65" customWidth="1"/>
    <col min="15583" max="15583" width="12.625" style="65" customWidth="1"/>
    <col min="15584" max="15830" width="9" style="65"/>
    <col min="15831" max="15831" width="25.5" style="65" customWidth="1"/>
    <col min="15832" max="15832" width="8.5" style="65" customWidth="1"/>
    <col min="15833" max="15833" width="9.5" style="65" customWidth="1"/>
    <col min="15834" max="15834" width="6.75" style="65" customWidth="1"/>
    <col min="15835" max="15835" width="22.25" style="65" customWidth="1"/>
    <col min="15836" max="15837" width="9.5" style="65" customWidth="1"/>
    <col min="15838" max="15838" width="7.375" style="65" customWidth="1"/>
    <col min="15839" max="15839" width="12.625" style="65" customWidth="1"/>
    <col min="15840" max="16086" width="9" style="65"/>
    <col min="16087" max="16087" width="25.5" style="65" customWidth="1"/>
    <col min="16088" max="16088" width="8.5" style="65" customWidth="1"/>
    <col min="16089" max="16089" width="9.5" style="65" customWidth="1"/>
    <col min="16090" max="16090" width="6.75" style="65" customWidth="1"/>
    <col min="16091" max="16091" width="22.25" style="65" customWidth="1"/>
    <col min="16092" max="16093" width="9.5" style="65" customWidth="1"/>
    <col min="16094" max="16094" width="7.375" style="65" customWidth="1"/>
    <col min="16095" max="16095" width="12.625" style="65" customWidth="1"/>
    <col min="16096" max="16384" width="9" style="65"/>
  </cols>
  <sheetData>
    <row r="1" spans="1:15" ht="24">
      <c r="A1" s="121" t="s">
        <v>93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5" s="64" customFormat="1" ht="18.75" customHeight="1">
      <c r="A2" s="53"/>
      <c r="B2" s="54"/>
      <c r="C2" s="54"/>
      <c r="D2" s="122"/>
      <c r="E2" s="122"/>
      <c r="F2" s="122"/>
      <c r="G2" s="66"/>
      <c r="H2" s="66"/>
      <c r="I2" s="123" t="s">
        <v>15</v>
      </c>
      <c r="J2" s="123"/>
      <c r="K2" s="104"/>
      <c r="L2" s="104"/>
    </row>
    <row r="3" spans="1:15" ht="20.25" customHeight="1">
      <c r="A3" s="124" t="s">
        <v>16</v>
      </c>
      <c r="B3" s="124"/>
      <c r="C3" s="124"/>
      <c r="D3" s="124"/>
      <c r="E3" s="124"/>
      <c r="F3" s="124" t="s">
        <v>17</v>
      </c>
      <c r="G3" s="124"/>
      <c r="H3" s="124"/>
      <c r="I3" s="124"/>
      <c r="J3" s="124"/>
    </row>
    <row r="4" spans="1:15" ht="20.25" customHeight="1">
      <c r="A4" s="67" t="s">
        <v>18</v>
      </c>
      <c r="B4" s="68" t="s">
        <v>94</v>
      </c>
      <c r="C4" s="68" t="s">
        <v>95</v>
      </c>
      <c r="D4" s="68" t="s">
        <v>96</v>
      </c>
      <c r="E4" s="68" t="s">
        <v>97</v>
      </c>
      <c r="F4" s="67" t="s">
        <v>18</v>
      </c>
      <c r="G4" s="68" t="s">
        <v>94</v>
      </c>
      <c r="H4" s="68" t="s">
        <v>95</v>
      </c>
      <c r="I4" s="68" t="s">
        <v>96</v>
      </c>
      <c r="J4" s="68" t="s">
        <v>97</v>
      </c>
      <c r="M4" s="65" t="s">
        <v>98</v>
      </c>
      <c r="N4" s="65" t="s">
        <v>99</v>
      </c>
    </row>
    <row r="5" spans="1:15" ht="20.25" customHeight="1">
      <c r="A5" s="69" t="s">
        <v>22</v>
      </c>
      <c r="B5" s="116">
        <f>B6+B30</f>
        <v>324792852</v>
      </c>
      <c r="C5" s="116">
        <f>C6+C30</f>
        <v>281257963.44999999</v>
      </c>
      <c r="D5" s="116">
        <f>D6+D30</f>
        <v>281257963.44999999</v>
      </c>
      <c r="E5" s="88">
        <v>-14.92</v>
      </c>
      <c r="F5" s="89" t="s">
        <v>22</v>
      </c>
      <c r="G5" s="117">
        <f>G6+G31</f>
        <v>324792852</v>
      </c>
      <c r="H5" s="117">
        <f>H6+H31</f>
        <v>281257963.44999999</v>
      </c>
      <c r="I5" s="117">
        <f>I6+I31</f>
        <v>281257963.44999999</v>
      </c>
      <c r="J5" s="88">
        <v>-14.92</v>
      </c>
      <c r="K5" s="98">
        <v>1352892</v>
      </c>
      <c r="L5" s="98">
        <v>1352892</v>
      </c>
      <c r="M5" s="70">
        <f>M6+M30</f>
        <v>1330004</v>
      </c>
      <c r="N5" s="72">
        <f>N6+N31</f>
        <v>1330004</v>
      </c>
      <c r="O5" s="86"/>
    </row>
    <row r="6" spans="1:15" ht="20.25" customHeight="1">
      <c r="A6" s="73" t="s">
        <v>25</v>
      </c>
      <c r="B6" s="116">
        <f>B7+B22</f>
        <v>310050000</v>
      </c>
      <c r="C6" s="116">
        <f>C7+C22</f>
        <v>239971563</v>
      </c>
      <c r="D6" s="116">
        <f>D7+D22</f>
        <v>239971563</v>
      </c>
      <c r="E6" s="88">
        <v>-16.77</v>
      </c>
      <c r="F6" s="90" t="s">
        <v>26</v>
      </c>
      <c r="G6" s="117">
        <f>SUM(G7:G30)</f>
        <v>76718852</v>
      </c>
      <c r="H6" s="117">
        <f t="shared" ref="H6:I6" si="0">SUM(H7:H30)</f>
        <v>85542062.639999986</v>
      </c>
      <c r="I6" s="117">
        <f t="shared" si="0"/>
        <v>85126814.639999986</v>
      </c>
      <c r="J6" s="88">
        <v>-9.4</v>
      </c>
      <c r="K6" s="98">
        <v>619852</v>
      </c>
      <c r="L6" s="98">
        <v>1058376</v>
      </c>
      <c r="M6" s="70">
        <f>M7+M22</f>
        <v>755314</v>
      </c>
      <c r="N6" s="72">
        <f t="shared" ref="N6" si="1">SUM(N7:N30)</f>
        <v>1063130</v>
      </c>
    </row>
    <row r="7" spans="1:15" ht="20.25" customHeight="1">
      <c r="A7" s="75" t="s">
        <v>27</v>
      </c>
      <c r="B7" s="91">
        <f>SUM(B8:B21)</f>
        <v>310030000</v>
      </c>
      <c r="C7" s="91">
        <f t="shared" ref="C7:D7" si="2">SUM(C8:C21)</f>
        <v>239971563</v>
      </c>
      <c r="D7" s="91">
        <f t="shared" si="2"/>
        <v>239971563</v>
      </c>
      <c r="E7" s="88">
        <v>-16.77</v>
      </c>
      <c r="F7" s="92" t="s">
        <v>28</v>
      </c>
      <c r="G7" s="93">
        <v>17359609.82</v>
      </c>
      <c r="H7" s="93">
        <v>18746236.280000001</v>
      </c>
      <c r="I7" s="88">
        <v>18746236.280000001</v>
      </c>
      <c r="J7" s="88">
        <v>-9.6199999999999992</v>
      </c>
      <c r="K7" s="98">
        <v>541362</v>
      </c>
      <c r="L7" s="98">
        <v>89240</v>
      </c>
      <c r="M7" s="76">
        <f t="shared" ref="M7" si="3">SUM(M8:M21)</f>
        <v>686409</v>
      </c>
      <c r="N7" s="65">
        <v>86783</v>
      </c>
    </row>
    <row r="8" spans="1:15" ht="20.25" customHeight="1">
      <c r="A8" s="79" t="s">
        <v>29</v>
      </c>
      <c r="B8" s="91">
        <v>117000000</v>
      </c>
      <c r="C8" s="91">
        <v>85116892</v>
      </c>
      <c r="D8" s="91">
        <v>85116892</v>
      </c>
      <c r="E8" s="88">
        <v>-24.13</v>
      </c>
      <c r="F8" s="92" t="s">
        <v>30</v>
      </c>
      <c r="G8" s="93">
        <v>3071</v>
      </c>
      <c r="H8" s="93">
        <v>80000</v>
      </c>
      <c r="I8" s="88">
        <v>80000</v>
      </c>
      <c r="J8" s="88">
        <v>-76.739999999999995</v>
      </c>
      <c r="K8" s="98">
        <v>123964</v>
      </c>
      <c r="L8" s="98">
        <v>1755</v>
      </c>
      <c r="M8" s="65">
        <v>120330</v>
      </c>
      <c r="N8" s="65">
        <v>1160</v>
      </c>
    </row>
    <row r="9" spans="1:15" ht="20.25" customHeight="1">
      <c r="A9" s="79" t="s">
        <v>31</v>
      </c>
      <c r="B9" s="91"/>
      <c r="C9" s="91"/>
      <c r="D9" s="91"/>
      <c r="E9" s="88"/>
      <c r="F9" s="92" t="s">
        <v>32</v>
      </c>
      <c r="G9" s="93">
        <v>10142604.720000001</v>
      </c>
      <c r="H9" s="93">
        <v>10543719.27</v>
      </c>
      <c r="I9" s="88">
        <v>10543719.27</v>
      </c>
      <c r="J9" s="88">
        <v>-9.83</v>
      </c>
      <c r="K9" s="98">
        <v>903</v>
      </c>
      <c r="L9" s="98">
        <v>95760</v>
      </c>
      <c r="M9" s="65">
        <v>1199</v>
      </c>
      <c r="N9" s="65">
        <v>106080</v>
      </c>
    </row>
    <row r="10" spans="1:15" ht="20.25" customHeight="1">
      <c r="A10" s="79" t="s">
        <v>33</v>
      </c>
      <c r="B10" s="91">
        <v>92000000</v>
      </c>
      <c r="C10" s="91">
        <v>66134089</v>
      </c>
      <c r="D10" s="91">
        <v>66134089</v>
      </c>
      <c r="E10" s="88">
        <v>-22.41</v>
      </c>
      <c r="F10" s="92" t="s">
        <v>34</v>
      </c>
      <c r="G10" s="93"/>
      <c r="H10" s="93"/>
      <c r="I10" s="88"/>
      <c r="J10" s="88"/>
      <c r="K10" s="98">
        <v>57892</v>
      </c>
      <c r="L10" s="98">
        <v>183743</v>
      </c>
      <c r="M10" s="65">
        <v>67063</v>
      </c>
      <c r="N10" s="65">
        <v>191347</v>
      </c>
    </row>
    <row r="11" spans="1:15" ht="20.25" customHeight="1">
      <c r="A11" s="79" t="s">
        <v>35</v>
      </c>
      <c r="B11" s="91">
        <v>38000000</v>
      </c>
      <c r="C11" s="91">
        <v>21794663</v>
      </c>
      <c r="D11" s="91">
        <v>21794663</v>
      </c>
      <c r="E11" s="88">
        <v>-22.78</v>
      </c>
      <c r="F11" s="92" t="s">
        <v>36</v>
      </c>
      <c r="G11" s="93"/>
      <c r="H11" s="93">
        <v>121570</v>
      </c>
      <c r="I11" s="88">
        <v>121570</v>
      </c>
      <c r="J11" s="88">
        <v>100</v>
      </c>
      <c r="K11" s="98">
        <v>24419</v>
      </c>
      <c r="L11" s="98">
        <v>21680</v>
      </c>
      <c r="M11" s="65">
        <v>32088</v>
      </c>
      <c r="N11" s="65">
        <v>23926</v>
      </c>
    </row>
    <row r="12" spans="1:15" ht="20.25" customHeight="1">
      <c r="A12" s="79" t="s">
        <v>37</v>
      </c>
      <c r="B12" s="91">
        <v>30000</v>
      </c>
      <c r="C12" s="91">
        <v>1052</v>
      </c>
      <c r="D12" s="91">
        <v>1052</v>
      </c>
      <c r="E12" s="88">
        <v>-95</v>
      </c>
      <c r="F12" s="92" t="s">
        <v>38</v>
      </c>
      <c r="G12" s="93">
        <v>942378.19</v>
      </c>
      <c r="H12" s="93">
        <v>842945.29</v>
      </c>
      <c r="I12" s="88">
        <v>842945.29</v>
      </c>
      <c r="J12" s="88">
        <v>-35.22</v>
      </c>
      <c r="K12" s="98">
        <v>110</v>
      </c>
      <c r="L12" s="98">
        <v>16412</v>
      </c>
      <c r="M12" s="65">
        <v>110</v>
      </c>
      <c r="N12" s="65">
        <v>14710</v>
      </c>
    </row>
    <row r="13" spans="1:15" ht="20.25" customHeight="1">
      <c r="A13" s="79" t="s">
        <v>39</v>
      </c>
      <c r="B13" s="91"/>
      <c r="C13" s="91"/>
      <c r="D13" s="91"/>
      <c r="E13" s="88">
        <v>0</v>
      </c>
      <c r="F13" s="92" t="s">
        <v>40</v>
      </c>
      <c r="G13" s="93">
        <v>32290609.82</v>
      </c>
      <c r="H13" s="93">
        <v>31186341.710000001</v>
      </c>
      <c r="I13" s="88">
        <v>31153153.710000001</v>
      </c>
      <c r="J13" s="88">
        <v>-10.79</v>
      </c>
      <c r="K13" s="98">
        <v>22505</v>
      </c>
      <c r="L13" s="98">
        <v>113097</v>
      </c>
      <c r="M13" s="65">
        <v>23377</v>
      </c>
      <c r="N13" s="65">
        <v>121756</v>
      </c>
    </row>
    <row r="14" spans="1:15" ht="20.25" customHeight="1">
      <c r="A14" s="79" t="s">
        <v>41</v>
      </c>
      <c r="B14" s="91">
        <v>21000000</v>
      </c>
      <c r="C14" s="91">
        <v>18185302</v>
      </c>
      <c r="D14" s="91">
        <v>18185302</v>
      </c>
      <c r="E14" s="88">
        <v>11.88</v>
      </c>
      <c r="F14" s="92" t="s">
        <v>42</v>
      </c>
      <c r="G14" s="93">
        <v>2384165.67</v>
      </c>
      <c r="H14" s="93">
        <v>6158271.1799999997</v>
      </c>
      <c r="I14" s="88">
        <v>6158271.1799999997</v>
      </c>
      <c r="J14" s="88">
        <v>108.73</v>
      </c>
      <c r="K14" s="98">
        <v>15688</v>
      </c>
      <c r="L14" s="98">
        <v>86789</v>
      </c>
      <c r="M14" s="65">
        <v>20796</v>
      </c>
      <c r="N14" s="65">
        <v>103715</v>
      </c>
    </row>
    <row r="15" spans="1:15" ht="20.25" customHeight="1">
      <c r="A15" s="79" t="s">
        <v>43</v>
      </c>
      <c r="B15" s="91"/>
      <c r="C15" s="91"/>
      <c r="D15" s="91"/>
      <c r="E15" s="88">
        <v>0</v>
      </c>
      <c r="F15" s="92" t="s">
        <v>44</v>
      </c>
      <c r="G15" s="93">
        <v>367424</v>
      </c>
      <c r="H15" s="93">
        <v>1043609.77</v>
      </c>
      <c r="I15" s="88">
        <v>886516.77</v>
      </c>
      <c r="J15" s="88">
        <v>-71.790000000000006</v>
      </c>
      <c r="K15" s="98">
        <v>16954</v>
      </c>
      <c r="L15" s="98">
        <v>27765</v>
      </c>
      <c r="M15" s="65">
        <v>19244</v>
      </c>
      <c r="N15" s="65">
        <v>29673</v>
      </c>
    </row>
    <row r="16" spans="1:15" ht="20.25" customHeight="1">
      <c r="A16" s="79" t="s">
        <v>45</v>
      </c>
      <c r="B16" s="91">
        <v>42000000</v>
      </c>
      <c r="C16" s="91">
        <v>48739565</v>
      </c>
      <c r="D16" s="91">
        <v>48739565</v>
      </c>
      <c r="E16" s="88">
        <v>15.99</v>
      </c>
      <c r="F16" s="92" t="s">
        <v>46</v>
      </c>
      <c r="G16" s="93">
        <v>6162512.2599999998</v>
      </c>
      <c r="H16" s="93">
        <v>7492165.0199999996</v>
      </c>
      <c r="I16" s="88">
        <v>7492165.0199999996</v>
      </c>
      <c r="J16" s="88">
        <v>-32.840000000000003</v>
      </c>
      <c r="K16" s="98">
        <v>35746</v>
      </c>
      <c r="L16" s="98">
        <v>197822</v>
      </c>
      <c r="M16" s="65">
        <v>60711</v>
      </c>
      <c r="N16" s="65">
        <v>169295</v>
      </c>
    </row>
    <row r="17" spans="1:14" ht="20.25" customHeight="1">
      <c r="A17" s="79" t="s">
        <v>47</v>
      </c>
      <c r="B17" s="91"/>
      <c r="C17" s="91"/>
      <c r="D17" s="91"/>
      <c r="E17" s="88">
        <v>0</v>
      </c>
      <c r="F17" s="92" t="s">
        <v>48</v>
      </c>
      <c r="G17" s="93">
        <v>2309550.59</v>
      </c>
      <c r="H17" s="93">
        <v>2779067.25</v>
      </c>
      <c r="I17" s="88">
        <v>2779067.25</v>
      </c>
      <c r="J17" s="88">
        <v>-28.56</v>
      </c>
      <c r="K17" s="98">
        <v>55960</v>
      </c>
      <c r="L17" s="98">
        <v>92443</v>
      </c>
      <c r="M17" s="65">
        <v>119755</v>
      </c>
      <c r="N17" s="65">
        <v>87123</v>
      </c>
    </row>
    <row r="18" spans="1:14" ht="20.25" customHeight="1">
      <c r="A18" s="79" t="s">
        <v>49</v>
      </c>
      <c r="B18" s="91"/>
      <c r="C18" s="91"/>
      <c r="D18" s="91"/>
      <c r="E18" s="88">
        <v>0</v>
      </c>
      <c r="F18" s="92" t="s">
        <v>50</v>
      </c>
      <c r="G18" s="93"/>
      <c r="H18" s="93"/>
      <c r="I18" s="93"/>
      <c r="J18" s="88"/>
      <c r="K18" s="98">
        <v>15282</v>
      </c>
      <c r="L18" s="98">
        <v>35379</v>
      </c>
      <c r="M18" s="65">
        <v>9044</v>
      </c>
      <c r="N18" s="65">
        <v>29015</v>
      </c>
    </row>
    <row r="19" spans="1:14" ht="20.25" customHeight="1">
      <c r="A19" s="79" t="s">
        <v>51</v>
      </c>
      <c r="B19" s="91"/>
      <c r="C19" s="91"/>
      <c r="D19" s="91"/>
      <c r="E19" s="88">
        <v>0</v>
      </c>
      <c r="F19" s="92" t="s">
        <v>52</v>
      </c>
      <c r="G19" s="93"/>
      <c r="H19" s="93"/>
      <c r="I19" s="93"/>
      <c r="J19" s="88"/>
      <c r="K19" s="98">
        <v>171939</v>
      </c>
      <c r="L19" s="98">
        <v>15577</v>
      </c>
      <c r="M19" s="65">
        <v>212654</v>
      </c>
      <c r="N19" s="65">
        <v>27334</v>
      </c>
    </row>
    <row r="20" spans="1:14" ht="20.25" customHeight="1">
      <c r="A20" s="79" t="s">
        <v>53</v>
      </c>
      <c r="B20" s="91"/>
      <c r="C20" s="91"/>
      <c r="D20" s="91"/>
      <c r="E20" s="88">
        <v>0</v>
      </c>
      <c r="F20" s="92" t="s">
        <v>54</v>
      </c>
      <c r="G20" s="93">
        <v>309600</v>
      </c>
      <c r="H20" s="93"/>
      <c r="I20" s="93"/>
      <c r="J20" s="88"/>
      <c r="L20" s="98">
        <v>20223</v>
      </c>
      <c r="M20" s="65">
        <v>38</v>
      </c>
      <c r="N20" s="65">
        <v>11467</v>
      </c>
    </row>
    <row r="21" spans="1:14" ht="20.25" customHeight="1">
      <c r="A21" s="79" t="s">
        <v>55</v>
      </c>
      <c r="B21" s="91"/>
      <c r="C21" s="91"/>
      <c r="D21" s="91"/>
      <c r="E21" s="88">
        <v>0</v>
      </c>
      <c r="F21" s="92" t="s">
        <v>56</v>
      </c>
      <c r="G21" s="93"/>
      <c r="H21" s="93"/>
      <c r="I21" s="93"/>
      <c r="J21" s="88"/>
      <c r="K21" s="98">
        <v>78490</v>
      </c>
      <c r="L21" s="98">
        <v>1700</v>
      </c>
    </row>
    <row r="22" spans="1:14" ht="20.25" customHeight="1">
      <c r="A22" s="75" t="s">
        <v>57</v>
      </c>
      <c r="B22" s="91">
        <f>SUM(B23:B29)</f>
        <v>20000</v>
      </c>
      <c r="C22" s="91">
        <f>SUM(C23:C29)</f>
        <v>0</v>
      </c>
      <c r="D22" s="91">
        <f>SUM(D23:D29)</f>
        <v>0</v>
      </c>
      <c r="E22" s="88">
        <v>0</v>
      </c>
      <c r="F22" s="92" t="s">
        <v>58</v>
      </c>
      <c r="G22" s="93"/>
      <c r="H22" s="93"/>
      <c r="I22" s="93"/>
      <c r="J22" s="88"/>
      <c r="K22" s="98">
        <v>23240</v>
      </c>
      <c r="L22" s="98">
        <v>8887</v>
      </c>
      <c r="M22" s="76">
        <f>SUM(M23:M29)</f>
        <v>68905</v>
      </c>
      <c r="N22" s="65">
        <v>724</v>
      </c>
    </row>
    <row r="23" spans="1:14" ht="20.25" customHeight="1">
      <c r="A23" s="79" t="s">
        <v>59</v>
      </c>
      <c r="B23" s="91"/>
      <c r="C23" s="91"/>
      <c r="D23" s="91"/>
      <c r="E23" s="88">
        <v>0</v>
      </c>
      <c r="F23" s="92" t="s">
        <v>60</v>
      </c>
      <c r="G23" s="93"/>
      <c r="H23" s="88"/>
      <c r="I23" s="88"/>
      <c r="J23" s="88">
        <v>0</v>
      </c>
      <c r="K23" s="98">
        <v>10381</v>
      </c>
      <c r="L23" s="98">
        <v>25134</v>
      </c>
      <c r="M23" s="65">
        <v>24692</v>
      </c>
      <c r="N23" s="65">
        <v>2256</v>
      </c>
    </row>
    <row r="24" spans="1:14" ht="20.25" customHeight="1">
      <c r="A24" s="79" t="s">
        <v>61</v>
      </c>
      <c r="B24" s="91"/>
      <c r="C24" s="91"/>
      <c r="D24" s="91"/>
      <c r="E24" s="88">
        <v>0</v>
      </c>
      <c r="F24" s="92" t="s">
        <v>62</v>
      </c>
      <c r="G24" s="93">
        <v>740480.52</v>
      </c>
      <c r="H24" s="93">
        <v>1701265</v>
      </c>
      <c r="I24" s="93">
        <v>1701265</v>
      </c>
      <c r="J24" s="88">
        <v>102.05</v>
      </c>
      <c r="K24" s="98">
        <v>11537</v>
      </c>
      <c r="L24" s="98">
        <v>3921</v>
      </c>
      <c r="M24" s="65">
        <v>1809</v>
      </c>
      <c r="N24" s="65">
        <v>24745</v>
      </c>
    </row>
    <row r="25" spans="1:14" ht="20.25" customHeight="1">
      <c r="A25" s="79" t="s">
        <v>63</v>
      </c>
      <c r="B25" s="91"/>
      <c r="C25" s="91"/>
      <c r="D25" s="91"/>
      <c r="E25" s="88">
        <v>0</v>
      </c>
      <c r="F25" s="92" t="s">
        <v>64</v>
      </c>
      <c r="G25" s="93"/>
      <c r="H25" s="99"/>
      <c r="I25" s="99"/>
      <c r="J25" s="88"/>
      <c r="K25" s="98">
        <v>22240</v>
      </c>
      <c r="M25" s="65">
        <v>20999</v>
      </c>
      <c r="N25" s="65">
        <v>5300</v>
      </c>
    </row>
    <row r="26" spans="1:14" ht="20.25" customHeight="1">
      <c r="A26" s="100" t="s">
        <v>65</v>
      </c>
      <c r="B26" s="91">
        <v>20000</v>
      </c>
      <c r="C26" s="91"/>
      <c r="D26" s="91"/>
      <c r="E26" s="88">
        <v>0</v>
      </c>
      <c r="F26" s="92" t="s">
        <v>66</v>
      </c>
      <c r="G26" s="93">
        <v>284845.40999999997</v>
      </c>
      <c r="H26" s="93">
        <v>4846871.87</v>
      </c>
      <c r="I26" s="93">
        <v>4621904.87</v>
      </c>
      <c r="J26" s="88">
        <v>60.48</v>
      </c>
      <c r="K26" s="98">
        <v>9885</v>
      </c>
      <c r="L26" s="98">
        <v>2815</v>
      </c>
      <c r="M26" s="65">
        <v>18445</v>
      </c>
    </row>
    <row r="27" spans="1:14" ht="20.25" customHeight="1">
      <c r="A27" s="79" t="s">
        <v>67</v>
      </c>
      <c r="B27" s="91"/>
      <c r="C27" s="91"/>
      <c r="D27" s="91"/>
      <c r="E27" s="88">
        <v>0</v>
      </c>
      <c r="F27" s="92" t="s">
        <v>100</v>
      </c>
      <c r="G27" s="93">
        <v>2000000</v>
      </c>
      <c r="H27" s="93"/>
      <c r="I27" s="93"/>
      <c r="J27" s="88"/>
      <c r="K27" s="98">
        <v>50</v>
      </c>
      <c r="L27" s="98">
        <v>18233</v>
      </c>
      <c r="M27" s="65">
        <v>2111</v>
      </c>
    </row>
    <row r="28" spans="1:14" ht="20.25" customHeight="1">
      <c r="A28" s="79" t="s">
        <v>69</v>
      </c>
      <c r="B28" s="91"/>
      <c r="C28" s="91"/>
      <c r="D28" s="91"/>
      <c r="E28" s="88">
        <v>0</v>
      </c>
      <c r="F28" s="92" t="s">
        <v>68</v>
      </c>
      <c r="G28" s="93">
        <v>1422000</v>
      </c>
      <c r="H28" s="93"/>
      <c r="I28" s="93"/>
      <c r="J28" s="88"/>
      <c r="K28" s="98">
        <v>1157</v>
      </c>
      <c r="L28" s="98">
        <v>1</v>
      </c>
      <c r="M28" s="65">
        <v>88</v>
      </c>
      <c r="N28" s="65">
        <v>5441</v>
      </c>
    </row>
    <row r="29" spans="1:14" ht="20.25" customHeight="1">
      <c r="A29" s="79" t="s">
        <v>71</v>
      </c>
      <c r="B29" s="91"/>
      <c r="C29" s="91"/>
      <c r="D29" s="91"/>
      <c r="E29" s="88">
        <v>0</v>
      </c>
      <c r="F29" s="92" t="s">
        <v>70</v>
      </c>
      <c r="G29" s="93"/>
      <c r="H29" s="93"/>
      <c r="I29" s="93"/>
      <c r="J29" s="88"/>
      <c r="K29" s="98">
        <v>733040</v>
      </c>
      <c r="L29" s="98">
        <v>294516</v>
      </c>
      <c r="M29" s="65">
        <v>761</v>
      </c>
      <c r="N29" s="65">
        <v>21279</v>
      </c>
    </row>
    <row r="30" spans="1:14" ht="20.25" customHeight="1">
      <c r="A30" s="115" t="s">
        <v>78</v>
      </c>
      <c r="B30" s="116">
        <f>B31+B35+B36+B38+B37</f>
        <v>14742852</v>
      </c>
      <c r="C30" s="116">
        <f>C31+C35+C36+C38+C37</f>
        <v>41286400.450000003</v>
      </c>
      <c r="D30" s="116">
        <f>D31+D35+D36+D38+D37</f>
        <v>41286400.450000003</v>
      </c>
      <c r="E30" s="88">
        <v>-2.31</v>
      </c>
      <c r="F30" s="92" t="s">
        <v>72</v>
      </c>
      <c r="G30" s="93"/>
      <c r="H30" s="93"/>
      <c r="I30" s="93"/>
      <c r="J30" s="88"/>
      <c r="K30" s="98">
        <v>414296</v>
      </c>
      <c r="L30" s="98">
        <v>69075</v>
      </c>
      <c r="M30" s="70">
        <f>M31+M35+M36+M38+M37</f>
        <v>574690</v>
      </c>
      <c r="N30" s="65">
        <v>1</v>
      </c>
    </row>
    <row r="31" spans="1:14" ht="20.25" customHeight="1">
      <c r="A31" s="84" t="s">
        <v>79</v>
      </c>
      <c r="B31" s="91">
        <f>SUM(B32:B34)</f>
        <v>13042141</v>
      </c>
      <c r="C31" s="91">
        <f>SUM(C32:C34)</f>
        <v>39585689.450000003</v>
      </c>
      <c r="D31" s="91">
        <f>SUM(D32:D34)</f>
        <v>39585689.450000003</v>
      </c>
      <c r="E31" s="88">
        <v>66.62</v>
      </c>
      <c r="F31" s="94" t="s">
        <v>81</v>
      </c>
      <c r="G31" s="118">
        <f>G32+G35+G36+G37</f>
        <v>248074000</v>
      </c>
      <c r="H31" s="118">
        <f>H32+H35+H36+H37</f>
        <v>195715900.81</v>
      </c>
      <c r="I31" s="118">
        <f>I32+I35+I36+I37</f>
        <v>196131148.81</v>
      </c>
      <c r="J31" s="88">
        <v>-17.12</v>
      </c>
      <c r="K31" s="98">
        <v>78545</v>
      </c>
      <c r="L31" s="98">
        <v>69075</v>
      </c>
      <c r="M31" s="65">
        <v>425942</v>
      </c>
      <c r="N31" s="81">
        <f>N32+N34+N35+N36</f>
        <v>266874</v>
      </c>
    </row>
    <row r="32" spans="1:14" ht="20.25" customHeight="1">
      <c r="A32" s="75" t="s">
        <v>80</v>
      </c>
      <c r="B32" s="91"/>
      <c r="C32" s="91"/>
      <c r="D32" s="91"/>
      <c r="E32" s="88">
        <v>0</v>
      </c>
      <c r="F32" s="96" t="s">
        <v>83</v>
      </c>
      <c r="G32" s="97">
        <f>SUM(G33:G34)</f>
        <v>248074000</v>
      </c>
      <c r="H32" s="97">
        <f t="shared" ref="H32:I32" si="4">SUM(H33:H34)</f>
        <v>192189103.05000001</v>
      </c>
      <c r="I32" s="97">
        <f t="shared" si="4"/>
        <v>192189103.05000001</v>
      </c>
      <c r="J32" s="97">
        <v>-18.190000000000001</v>
      </c>
      <c r="K32" s="98">
        <v>199663</v>
      </c>
      <c r="L32" s="98">
        <v>89600</v>
      </c>
      <c r="M32" s="65">
        <v>78545</v>
      </c>
      <c r="N32" s="83">
        <v>68507</v>
      </c>
    </row>
    <row r="33" spans="1:14" ht="20.25" customHeight="1">
      <c r="A33" s="75" t="s">
        <v>82</v>
      </c>
      <c r="B33" s="91">
        <v>7563622</v>
      </c>
      <c r="C33" s="91">
        <v>26137572</v>
      </c>
      <c r="D33" s="91">
        <v>26137572</v>
      </c>
      <c r="E33" s="88">
        <v>90.16</v>
      </c>
      <c r="F33" s="92" t="s">
        <v>85</v>
      </c>
      <c r="G33" s="97">
        <v>50000</v>
      </c>
      <c r="H33" s="97">
        <v>211853.05</v>
      </c>
      <c r="I33" s="97">
        <v>211853.05</v>
      </c>
      <c r="J33" s="88">
        <v>-95.05</v>
      </c>
      <c r="K33" s="98">
        <v>136088</v>
      </c>
      <c r="L33" s="98">
        <v>92091</v>
      </c>
      <c r="M33" s="65">
        <v>196644</v>
      </c>
      <c r="N33" s="83">
        <v>68507</v>
      </c>
    </row>
    <row r="34" spans="1:14" ht="20.25" customHeight="1">
      <c r="A34" s="75" t="s">
        <v>84</v>
      </c>
      <c r="B34" s="91">
        <v>5478519</v>
      </c>
      <c r="C34" s="91">
        <v>13448117.449999999</v>
      </c>
      <c r="D34" s="91">
        <v>13448117.449999999</v>
      </c>
      <c r="E34" s="88">
        <v>34.299999999999997</v>
      </c>
      <c r="F34" s="92" t="s">
        <v>101</v>
      </c>
      <c r="G34" s="97">
        <v>248024000</v>
      </c>
      <c r="H34" s="97">
        <v>191977250</v>
      </c>
      <c r="I34" s="97">
        <v>191977250</v>
      </c>
      <c r="J34" s="88">
        <v>-16.77</v>
      </c>
      <c r="K34" s="98">
        <v>89600</v>
      </c>
      <c r="L34" s="98">
        <v>43750</v>
      </c>
      <c r="M34" s="65">
        <v>150753</v>
      </c>
      <c r="N34" s="83"/>
    </row>
    <row r="35" spans="1:14" ht="20.25" customHeight="1">
      <c r="A35" s="82" t="s">
        <v>86</v>
      </c>
      <c r="B35" s="91"/>
      <c r="C35" s="91"/>
      <c r="D35" s="91"/>
      <c r="E35" s="88">
        <v>0</v>
      </c>
      <c r="F35" s="96" t="s">
        <v>89</v>
      </c>
      <c r="G35" s="97"/>
      <c r="H35" s="97"/>
      <c r="I35" s="97"/>
      <c r="J35" s="88"/>
      <c r="K35" s="98">
        <v>94980</v>
      </c>
      <c r="N35" s="83">
        <v>127926</v>
      </c>
    </row>
    <row r="36" spans="1:14" ht="20.25" customHeight="1">
      <c r="A36" s="101" t="s">
        <v>88</v>
      </c>
      <c r="B36" s="91">
        <v>900056</v>
      </c>
      <c r="C36" s="91">
        <v>900056</v>
      </c>
      <c r="D36" s="91">
        <v>900056</v>
      </c>
      <c r="E36" s="88">
        <v>-94.82</v>
      </c>
      <c r="F36" s="96" t="s">
        <v>91</v>
      </c>
      <c r="G36" s="97"/>
      <c r="H36" s="97">
        <v>3526797.76</v>
      </c>
      <c r="I36" s="97">
        <v>3526797.76</v>
      </c>
      <c r="J36" s="88">
        <v>291.83999999999997</v>
      </c>
      <c r="K36" s="98">
        <v>75965</v>
      </c>
      <c r="M36" s="65">
        <v>92091</v>
      </c>
      <c r="N36" s="83">
        <v>70441</v>
      </c>
    </row>
    <row r="37" spans="1:14" ht="20.25" customHeight="1">
      <c r="A37" s="102" t="s">
        <v>102</v>
      </c>
      <c r="B37" s="103"/>
      <c r="C37" s="91"/>
      <c r="D37" s="91"/>
      <c r="E37" s="88">
        <v>0</v>
      </c>
      <c r="F37" s="96" t="s">
        <v>92</v>
      </c>
      <c r="G37" s="97"/>
      <c r="H37" s="97"/>
      <c r="I37" s="97">
        <v>415248</v>
      </c>
      <c r="J37" s="88">
        <v>-48.13</v>
      </c>
      <c r="K37" s="98">
        <v>58199</v>
      </c>
      <c r="M37" s="65">
        <v>12907</v>
      </c>
    </row>
    <row r="38" spans="1:14" ht="20.25" customHeight="1">
      <c r="A38" s="82" t="s">
        <v>90</v>
      </c>
      <c r="B38" s="91">
        <v>800655</v>
      </c>
      <c r="C38" s="91">
        <v>800655</v>
      </c>
      <c r="D38" s="91">
        <v>800655</v>
      </c>
      <c r="E38" s="88">
        <v>-28.81</v>
      </c>
      <c r="F38" s="96" t="s">
        <v>103</v>
      </c>
      <c r="G38" s="97"/>
      <c r="H38" s="97"/>
      <c r="I38" s="97"/>
      <c r="J38" s="88"/>
      <c r="M38" s="65">
        <v>43750</v>
      </c>
    </row>
    <row r="39" spans="1:14">
      <c r="B39" s="86"/>
      <c r="C39" s="86"/>
      <c r="F39" s="98"/>
      <c r="G39" s="98"/>
    </row>
    <row r="41" spans="1:14">
      <c r="D41" s="86"/>
    </row>
    <row r="42" spans="1:14">
      <c r="D42" s="86"/>
      <c r="G42" s="86"/>
      <c r="H42" s="86"/>
      <c r="I42" s="86"/>
    </row>
    <row r="45" spans="1:14">
      <c r="D45" s="86"/>
    </row>
  </sheetData>
  <mergeCells count="5">
    <mergeCell ref="A1:J1"/>
    <mergeCell ref="D2:F2"/>
    <mergeCell ref="I2:J2"/>
    <mergeCell ref="A3:E3"/>
    <mergeCell ref="F3:J3"/>
  </mergeCells>
  <phoneticPr fontId="65" type="noConversion"/>
  <printOptions horizontalCentered="1"/>
  <pageMargins left="0.511811023622047" right="0.511811023622047" top="0.74803149606299202" bottom="0.74803149606299202" header="0.31496062992126" footer="0.3149606299212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showZeros="0" workbookViewId="0">
      <selection activeCell="I6" sqref="I6"/>
    </sheetView>
  </sheetViews>
  <sheetFormatPr defaultColWidth="9" defaultRowHeight="14.25"/>
  <cols>
    <col min="1" max="1" width="20.5" style="65" customWidth="1"/>
    <col min="2" max="2" width="10.25" style="65" customWidth="1"/>
    <col min="3" max="4" width="11.25" style="65" customWidth="1"/>
    <col min="5" max="5" width="7.875" style="65" customWidth="1"/>
    <col min="6" max="6" width="22.25" style="65" customWidth="1"/>
    <col min="7" max="7" width="10.25" style="65" customWidth="1"/>
    <col min="8" max="8" width="10.625" style="65" customWidth="1"/>
    <col min="9" max="9" width="11.125" style="65" customWidth="1"/>
    <col min="10" max="10" width="7.875" style="65" customWidth="1"/>
    <col min="11" max="16" width="9" style="65" hidden="1" customWidth="1"/>
    <col min="17" max="224" width="9" style="65"/>
    <col min="225" max="225" width="25.5" style="65" customWidth="1"/>
    <col min="226" max="226" width="8.5" style="65" customWidth="1"/>
    <col min="227" max="227" width="9.5" style="65" customWidth="1"/>
    <col min="228" max="228" width="6.75" style="65" customWidth="1"/>
    <col min="229" max="229" width="22.25" style="65" customWidth="1"/>
    <col min="230" max="231" width="9.5" style="65" customWidth="1"/>
    <col min="232" max="232" width="7.375" style="65" customWidth="1"/>
    <col min="233" max="233" width="12.625" style="65" customWidth="1"/>
    <col min="234" max="480" width="9" style="65"/>
    <col min="481" max="481" width="25.5" style="65" customWidth="1"/>
    <col min="482" max="482" width="8.5" style="65" customWidth="1"/>
    <col min="483" max="483" width="9.5" style="65" customWidth="1"/>
    <col min="484" max="484" width="6.75" style="65" customWidth="1"/>
    <col min="485" max="485" width="22.25" style="65" customWidth="1"/>
    <col min="486" max="487" width="9.5" style="65" customWidth="1"/>
    <col min="488" max="488" width="7.375" style="65" customWidth="1"/>
    <col min="489" max="489" width="12.625" style="65" customWidth="1"/>
    <col min="490" max="736" width="9" style="65"/>
    <col min="737" max="737" width="25.5" style="65" customWidth="1"/>
    <col min="738" max="738" width="8.5" style="65" customWidth="1"/>
    <col min="739" max="739" width="9.5" style="65" customWidth="1"/>
    <col min="740" max="740" width="6.75" style="65" customWidth="1"/>
    <col min="741" max="741" width="22.25" style="65" customWidth="1"/>
    <col min="742" max="743" width="9.5" style="65" customWidth="1"/>
    <col min="744" max="744" width="7.375" style="65" customWidth="1"/>
    <col min="745" max="745" width="12.625" style="65" customWidth="1"/>
    <col min="746" max="992" width="9" style="65"/>
    <col min="993" max="993" width="25.5" style="65" customWidth="1"/>
    <col min="994" max="994" width="8.5" style="65" customWidth="1"/>
    <col min="995" max="995" width="9.5" style="65" customWidth="1"/>
    <col min="996" max="996" width="6.75" style="65" customWidth="1"/>
    <col min="997" max="997" width="22.25" style="65" customWidth="1"/>
    <col min="998" max="999" width="9.5" style="65" customWidth="1"/>
    <col min="1000" max="1000" width="7.375" style="65" customWidth="1"/>
    <col min="1001" max="1001" width="12.625" style="65" customWidth="1"/>
    <col min="1002" max="1248" width="9" style="65"/>
    <col min="1249" max="1249" width="25.5" style="65" customWidth="1"/>
    <col min="1250" max="1250" width="8.5" style="65" customWidth="1"/>
    <col min="1251" max="1251" width="9.5" style="65" customWidth="1"/>
    <col min="1252" max="1252" width="6.75" style="65" customWidth="1"/>
    <col min="1253" max="1253" width="22.25" style="65" customWidth="1"/>
    <col min="1254" max="1255" width="9.5" style="65" customWidth="1"/>
    <col min="1256" max="1256" width="7.375" style="65" customWidth="1"/>
    <col min="1257" max="1257" width="12.625" style="65" customWidth="1"/>
    <col min="1258" max="1504" width="9" style="65"/>
    <col min="1505" max="1505" width="25.5" style="65" customWidth="1"/>
    <col min="1506" max="1506" width="8.5" style="65" customWidth="1"/>
    <col min="1507" max="1507" width="9.5" style="65" customWidth="1"/>
    <col min="1508" max="1508" width="6.75" style="65" customWidth="1"/>
    <col min="1509" max="1509" width="22.25" style="65" customWidth="1"/>
    <col min="1510" max="1511" width="9.5" style="65" customWidth="1"/>
    <col min="1512" max="1512" width="7.375" style="65" customWidth="1"/>
    <col min="1513" max="1513" width="12.625" style="65" customWidth="1"/>
    <col min="1514" max="1760" width="9" style="65"/>
    <col min="1761" max="1761" width="25.5" style="65" customWidth="1"/>
    <col min="1762" max="1762" width="8.5" style="65" customWidth="1"/>
    <col min="1763" max="1763" width="9.5" style="65" customWidth="1"/>
    <col min="1764" max="1764" width="6.75" style="65" customWidth="1"/>
    <col min="1765" max="1765" width="22.25" style="65" customWidth="1"/>
    <col min="1766" max="1767" width="9.5" style="65" customWidth="1"/>
    <col min="1768" max="1768" width="7.375" style="65" customWidth="1"/>
    <col min="1769" max="1769" width="12.625" style="65" customWidth="1"/>
    <col min="1770" max="2016" width="9" style="65"/>
    <col min="2017" max="2017" width="25.5" style="65" customWidth="1"/>
    <col min="2018" max="2018" width="8.5" style="65" customWidth="1"/>
    <col min="2019" max="2019" width="9.5" style="65" customWidth="1"/>
    <col min="2020" max="2020" width="6.75" style="65" customWidth="1"/>
    <col min="2021" max="2021" width="22.25" style="65" customWidth="1"/>
    <col min="2022" max="2023" width="9.5" style="65" customWidth="1"/>
    <col min="2024" max="2024" width="7.375" style="65" customWidth="1"/>
    <col min="2025" max="2025" width="12.625" style="65" customWidth="1"/>
    <col min="2026" max="2272" width="9" style="65"/>
    <col min="2273" max="2273" width="25.5" style="65" customWidth="1"/>
    <col min="2274" max="2274" width="8.5" style="65" customWidth="1"/>
    <col min="2275" max="2275" width="9.5" style="65" customWidth="1"/>
    <col min="2276" max="2276" width="6.75" style="65" customWidth="1"/>
    <col min="2277" max="2277" width="22.25" style="65" customWidth="1"/>
    <col min="2278" max="2279" width="9.5" style="65" customWidth="1"/>
    <col min="2280" max="2280" width="7.375" style="65" customWidth="1"/>
    <col min="2281" max="2281" width="12.625" style="65" customWidth="1"/>
    <col min="2282" max="2528" width="9" style="65"/>
    <col min="2529" max="2529" width="25.5" style="65" customWidth="1"/>
    <col min="2530" max="2530" width="8.5" style="65" customWidth="1"/>
    <col min="2531" max="2531" width="9.5" style="65" customWidth="1"/>
    <col min="2532" max="2532" width="6.75" style="65" customWidth="1"/>
    <col min="2533" max="2533" width="22.25" style="65" customWidth="1"/>
    <col min="2534" max="2535" width="9.5" style="65" customWidth="1"/>
    <col min="2536" max="2536" width="7.375" style="65" customWidth="1"/>
    <col min="2537" max="2537" width="12.625" style="65" customWidth="1"/>
    <col min="2538" max="2784" width="9" style="65"/>
    <col min="2785" max="2785" width="25.5" style="65" customWidth="1"/>
    <col min="2786" max="2786" width="8.5" style="65" customWidth="1"/>
    <col min="2787" max="2787" width="9.5" style="65" customWidth="1"/>
    <col min="2788" max="2788" width="6.75" style="65" customWidth="1"/>
    <col min="2789" max="2789" width="22.25" style="65" customWidth="1"/>
    <col min="2790" max="2791" width="9.5" style="65" customWidth="1"/>
    <col min="2792" max="2792" width="7.375" style="65" customWidth="1"/>
    <col min="2793" max="2793" width="12.625" style="65" customWidth="1"/>
    <col min="2794" max="3040" width="9" style="65"/>
    <col min="3041" max="3041" width="25.5" style="65" customWidth="1"/>
    <col min="3042" max="3042" width="8.5" style="65" customWidth="1"/>
    <col min="3043" max="3043" width="9.5" style="65" customWidth="1"/>
    <col min="3044" max="3044" width="6.75" style="65" customWidth="1"/>
    <col min="3045" max="3045" width="22.25" style="65" customWidth="1"/>
    <col min="3046" max="3047" width="9.5" style="65" customWidth="1"/>
    <col min="3048" max="3048" width="7.375" style="65" customWidth="1"/>
    <col min="3049" max="3049" width="12.625" style="65" customWidth="1"/>
    <col min="3050" max="3296" width="9" style="65"/>
    <col min="3297" max="3297" width="25.5" style="65" customWidth="1"/>
    <col min="3298" max="3298" width="8.5" style="65" customWidth="1"/>
    <col min="3299" max="3299" width="9.5" style="65" customWidth="1"/>
    <col min="3300" max="3300" width="6.75" style="65" customWidth="1"/>
    <col min="3301" max="3301" width="22.25" style="65" customWidth="1"/>
    <col min="3302" max="3303" width="9.5" style="65" customWidth="1"/>
    <col min="3304" max="3304" width="7.375" style="65" customWidth="1"/>
    <col min="3305" max="3305" width="12.625" style="65" customWidth="1"/>
    <col min="3306" max="3552" width="9" style="65"/>
    <col min="3553" max="3553" width="25.5" style="65" customWidth="1"/>
    <col min="3554" max="3554" width="8.5" style="65" customWidth="1"/>
    <col min="3555" max="3555" width="9.5" style="65" customWidth="1"/>
    <col min="3556" max="3556" width="6.75" style="65" customWidth="1"/>
    <col min="3557" max="3557" width="22.25" style="65" customWidth="1"/>
    <col min="3558" max="3559" width="9.5" style="65" customWidth="1"/>
    <col min="3560" max="3560" width="7.375" style="65" customWidth="1"/>
    <col min="3561" max="3561" width="12.625" style="65" customWidth="1"/>
    <col min="3562" max="3808" width="9" style="65"/>
    <col min="3809" max="3809" width="25.5" style="65" customWidth="1"/>
    <col min="3810" max="3810" width="8.5" style="65" customWidth="1"/>
    <col min="3811" max="3811" width="9.5" style="65" customWidth="1"/>
    <col min="3812" max="3812" width="6.75" style="65" customWidth="1"/>
    <col min="3813" max="3813" width="22.25" style="65" customWidth="1"/>
    <col min="3814" max="3815" width="9.5" style="65" customWidth="1"/>
    <col min="3816" max="3816" width="7.375" style="65" customWidth="1"/>
    <col min="3817" max="3817" width="12.625" style="65" customWidth="1"/>
    <col min="3818" max="4064" width="9" style="65"/>
    <col min="4065" max="4065" width="25.5" style="65" customWidth="1"/>
    <col min="4066" max="4066" width="8.5" style="65" customWidth="1"/>
    <col min="4067" max="4067" width="9.5" style="65" customWidth="1"/>
    <col min="4068" max="4068" width="6.75" style="65" customWidth="1"/>
    <col min="4069" max="4069" width="22.25" style="65" customWidth="1"/>
    <col min="4070" max="4071" width="9.5" style="65" customWidth="1"/>
    <col min="4072" max="4072" width="7.375" style="65" customWidth="1"/>
    <col min="4073" max="4073" width="12.625" style="65" customWidth="1"/>
    <col min="4074" max="4320" width="9" style="65"/>
    <col min="4321" max="4321" width="25.5" style="65" customWidth="1"/>
    <col min="4322" max="4322" width="8.5" style="65" customWidth="1"/>
    <col min="4323" max="4323" width="9.5" style="65" customWidth="1"/>
    <col min="4324" max="4324" width="6.75" style="65" customWidth="1"/>
    <col min="4325" max="4325" width="22.25" style="65" customWidth="1"/>
    <col min="4326" max="4327" width="9.5" style="65" customWidth="1"/>
    <col min="4328" max="4328" width="7.375" style="65" customWidth="1"/>
    <col min="4329" max="4329" width="12.625" style="65" customWidth="1"/>
    <col min="4330" max="4576" width="9" style="65"/>
    <col min="4577" max="4577" width="25.5" style="65" customWidth="1"/>
    <col min="4578" max="4578" width="8.5" style="65" customWidth="1"/>
    <col min="4579" max="4579" width="9.5" style="65" customWidth="1"/>
    <col min="4580" max="4580" width="6.75" style="65" customWidth="1"/>
    <col min="4581" max="4581" width="22.25" style="65" customWidth="1"/>
    <col min="4582" max="4583" width="9.5" style="65" customWidth="1"/>
    <col min="4584" max="4584" width="7.375" style="65" customWidth="1"/>
    <col min="4585" max="4585" width="12.625" style="65" customWidth="1"/>
    <col min="4586" max="4832" width="9" style="65"/>
    <col min="4833" max="4833" width="25.5" style="65" customWidth="1"/>
    <col min="4834" max="4834" width="8.5" style="65" customWidth="1"/>
    <col min="4835" max="4835" width="9.5" style="65" customWidth="1"/>
    <col min="4836" max="4836" width="6.75" style="65" customWidth="1"/>
    <col min="4837" max="4837" width="22.25" style="65" customWidth="1"/>
    <col min="4838" max="4839" width="9.5" style="65" customWidth="1"/>
    <col min="4840" max="4840" width="7.375" style="65" customWidth="1"/>
    <col min="4841" max="4841" width="12.625" style="65" customWidth="1"/>
    <col min="4842" max="5088" width="9" style="65"/>
    <col min="5089" max="5089" width="25.5" style="65" customWidth="1"/>
    <col min="5090" max="5090" width="8.5" style="65" customWidth="1"/>
    <col min="5091" max="5091" width="9.5" style="65" customWidth="1"/>
    <col min="5092" max="5092" width="6.75" style="65" customWidth="1"/>
    <col min="5093" max="5093" width="22.25" style="65" customWidth="1"/>
    <col min="5094" max="5095" width="9.5" style="65" customWidth="1"/>
    <col min="5096" max="5096" width="7.375" style="65" customWidth="1"/>
    <col min="5097" max="5097" width="12.625" style="65" customWidth="1"/>
    <col min="5098" max="5344" width="9" style="65"/>
    <col min="5345" max="5345" width="25.5" style="65" customWidth="1"/>
    <col min="5346" max="5346" width="8.5" style="65" customWidth="1"/>
    <col min="5347" max="5347" width="9.5" style="65" customWidth="1"/>
    <col min="5348" max="5348" width="6.75" style="65" customWidth="1"/>
    <col min="5349" max="5349" width="22.25" style="65" customWidth="1"/>
    <col min="5350" max="5351" width="9.5" style="65" customWidth="1"/>
    <col min="5352" max="5352" width="7.375" style="65" customWidth="1"/>
    <col min="5353" max="5353" width="12.625" style="65" customWidth="1"/>
    <col min="5354" max="5600" width="9" style="65"/>
    <col min="5601" max="5601" width="25.5" style="65" customWidth="1"/>
    <col min="5602" max="5602" width="8.5" style="65" customWidth="1"/>
    <col min="5603" max="5603" width="9.5" style="65" customWidth="1"/>
    <col min="5604" max="5604" width="6.75" style="65" customWidth="1"/>
    <col min="5605" max="5605" width="22.25" style="65" customWidth="1"/>
    <col min="5606" max="5607" width="9.5" style="65" customWidth="1"/>
    <col min="5608" max="5608" width="7.375" style="65" customWidth="1"/>
    <col min="5609" max="5609" width="12.625" style="65" customWidth="1"/>
    <col min="5610" max="5856" width="9" style="65"/>
    <col min="5857" max="5857" width="25.5" style="65" customWidth="1"/>
    <col min="5858" max="5858" width="8.5" style="65" customWidth="1"/>
    <col min="5859" max="5859" width="9.5" style="65" customWidth="1"/>
    <col min="5860" max="5860" width="6.75" style="65" customWidth="1"/>
    <col min="5861" max="5861" width="22.25" style="65" customWidth="1"/>
    <col min="5862" max="5863" width="9.5" style="65" customWidth="1"/>
    <col min="5864" max="5864" width="7.375" style="65" customWidth="1"/>
    <col min="5865" max="5865" width="12.625" style="65" customWidth="1"/>
    <col min="5866" max="6112" width="9" style="65"/>
    <col min="6113" max="6113" width="25.5" style="65" customWidth="1"/>
    <col min="6114" max="6114" width="8.5" style="65" customWidth="1"/>
    <col min="6115" max="6115" width="9.5" style="65" customWidth="1"/>
    <col min="6116" max="6116" width="6.75" style="65" customWidth="1"/>
    <col min="6117" max="6117" width="22.25" style="65" customWidth="1"/>
    <col min="6118" max="6119" width="9.5" style="65" customWidth="1"/>
    <col min="6120" max="6120" width="7.375" style="65" customWidth="1"/>
    <col min="6121" max="6121" width="12.625" style="65" customWidth="1"/>
    <col min="6122" max="6368" width="9" style="65"/>
    <col min="6369" max="6369" width="25.5" style="65" customWidth="1"/>
    <col min="6370" max="6370" width="8.5" style="65" customWidth="1"/>
    <col min="6371" max="6371" width="9.5" style="65" customWidth="1"/>
    <col min="6372" max="6372" width="6.75" style="65" customWidth="1"/>
    <col min="6373" max="6373" width="22.25" style="65" customWidth="1"/>
    <col min="6374" max="6375" width="9.5" style="65" customWidth="1"/>
    <col min="6376" max="6376" width="7.375" style="65" customWidth="1"/>
    <col min="6377" max="6377" width="12.625" style="65" customWidth="1"/>
    <col min="6378" max="6624" width="9" style="65"/>
    <col min="6625" max="6625" width="25.5" style="65" customWidth="1"/>
    <col min="6626" max="6626" width="8.5" style="65" customWidth="1"/>
    <col min="6627" max="6627" width="9.5" style="65" customWidth="1"/>
    <col min="6628" max="6628" width="6.75" style="65" customWidth="1"/>
    <col min="6629" max="6629" width="22.25" style="65" customWidth="1"/>
    <col min="6630" max="6631" width="9.5" style="65" customWidth="1"/>
    <col min="6632" max="6632" width="7.375" style="65" customWidth="1"/>
    <col min="6633" max="6633" width="12.625" style="65" customWidth="1"/>
    <col min="6634" max="6880" width="9" style="65"/>
    <col min="6881" max="6881" width="25.5" style="65" customWidth="1"/>
    <col min="6882" max="6882" width="8.5" style="65" customWidth="1"/>
    <col min="6883" max="6883" width="9.5" style="65" customWidth="1"/>
    <col min="6884" max="6884" width="6.75" style="65" customWidth="1"/>
    <col min="6885" max="6885" width="22.25" style="65" customWidth="1"/>
    <col min="6886" max="6887" width="9.5" style="65" customWidth="1"/>
    <col min="6888" max="6888" width="7.375" style="65" customWidth="1"/>
    <col min="6889" max="6889" width="12.625" style="65" customWidth="1"/>
    <col min="6890" max="7136" width="9" style="65"/>
    <col min="7137" max="7137" width="25.5" style="65" customWidth="1"/>
    <col min="7138" max="7138" width="8.5" style="65" customWidth="1"/>
    <col min="7139" max="7139" width="9.5" style="65" customWidth="1"/>
    <col min="7140" max="7140" width="6.75" style="65" customWidth="1"/>
    <col min="7141" max="7141" width="22.25" style="65" customWidth="1"/>
    <col min="7142" max="7143" width="9.5" style="65" customWidth="1"/>
    <col min="7144" max="7144" width="7.375" style="65" customWidth="1"/>
    <col min="7145" max="7145" width="12.625" style="65" customWidth="1"/>
    <col min="7146" max="7392" width="9" style="65"/>
    <col min="7393" max="7393" width="25.5" style="65" customWidth="1"/>
    <col min="7394" max="7394" width="8.5" style="65" customWidth="1"/>
    <col min="7395" max="7395" width="9.5" style="65" customWidth="1"/>
    <col min="7396" max="7396" width="6.75" style="65" customWidth="1"/>
    <col min="7397" max="7397" width="22.25" style="65" customWidth="1"/>
    <col min="7398" max="7399" width="9.5" style="65" customWidth="1"/>
    <col min="7400" max="7400" width="7.375" style="65" customWidth="1"/>
    <col min="7401" max="7401" width="12.625" style="65" customWidth="1"/>
    <col min="7402" max="7648" width="9" style="65"/>
    <col min="7649" max="7649" width="25.5" style="65" customWidth="1"/>
    <col min="7650" max="7650" width="8.5" style="65" customWidth="1"/>
    <col min="7651" max="7651" width="9.5" style="65" customWidth="1"/>
    <col min="7652" max="7652" width="6.75" style="65" customWidth="1"/>
    <col min="7653" max="7653" width="22.25" style="65" customWidth="1"/>
    <col min="7654" max="7655" width="9.5" style="65" customWidth="1"/>
    <col min="7656" max="7656" width="7.375" style="65" customWidth="1"/>
    <col min="7657" max="7657" width="12.625" style="65" customWidth="1"/>
    <col min="7658" max="7904" width="9" style="65"/>
    <col min="7905" max="7905" width="25.5" style="65" customWidth="1"/>
    <col min="7906" max="7906" width="8.5" style="65" customWidth="1"/>
    <col min="7907" max="7907" width="9.5" style="65" customWidth="1"/>
    <col min="7908" max="7908" width="6.75" style="65" customWidth="1"/>
    <col min="7909" max="7909" width="22.25" style="65" customWidth="1"/>
    <col min="7910" max="7911" width="9.5" style="65" customWidth="1"/>
    <col min="7912" max="7912" width="7.375" style="65" customWidth="1"/>
    <col min="7913" max="7913" width="12.625" style="65" customWidth="1"/>
    <col min="7914" max="8160" width="9" style="65"/>
    <col min="8161" max="8161" width="25.5" style="65" customWidth="1"/>
    <col min="8162" max="8162" width="8.5" style="65" customWidth="1"/>
    <col min="8163" max="8163" width="9.5" style="65" customWidth="1"/>
    <col min="8164" max="8164" width="6.75" style="65" customWidth="1"/>
    <col min="8165" max="8165" width="22.25" style="65" customWidth="1"/>
    <col min="8166" max="8167" width="9.5" style="65" customWidth="1"/>
    <col min="8168" max="8168" width="7.375" style="65" customWidth="1"/>
    <col min="8169" max="8169" width="12.625" style="65" customWidth="1"/>
    <col min="8170" max="8416" width="9" style="65"/>
    <col min="8417" max="8417" width="25.5" style="65" customWidth="1"/>
    <col min="8418" max="8418" width="8.5" style="65" customWidth="1"/>
    <col min="8419" max="8419" width="9.5" style="65" customWidth="1"/>
    <col min="8420" max="8420" width="6.75" style="65" customWidth="1"/>
    <col min="8421" max="8421" width="22.25" style="65" customWidth="1"/>
    <col min="8422" max="8423" width="9.5" style="65" customWidth="1"/>
    <col min="8424" max="8424" width="7.375" style="65" customWidth="1"/>
    <col min="8425" max="8425" width="12.625" style="65" customWidth="1"/>
    <col min="8426" max="8672" width="9" style="65"/>
    <col min="8673" max="8673" width="25.5" style="65" customWidth="1"/>
    <col min="8674" max="8674" width="8.5" style="65" customWidth="1"/>
    <col min="8675" max="8675" width="9.5" style="65" customWidth="1"/>
    <col min="8676" max="8676" width="6.75" style="65" customWidth="1"/>
    <col min="8677" max="8677" width="22.25" style="65" customWidth="1"/>
    <col min="8678" max="8679" width="9.5" style="65" customWidth="1"/>
    <col min="8680" max="8680" width="7.375" style="65" customWidth="1"/>
    <col min="8681" max="8681" width="12.625" style="65" customWidth="1"/>
    <col min="8682" max="8928" width="9" style="65"/>
    <col min="8929" max="8929" width="25.5" style="65" customWidth="1"/>
    <col min="8930" max="8930" width="8.5" style="65" customWidth="1"/>
    <col min="8931" max="8931" width="9.5" style="65" customWidth="1"/>
    <col min="8932" max="8932" width="6.75" style="65" customWidth="1"/>
    <col min="8933" max="8933" width="22.25" style="65" customWidth="1"/>
    <col min="8934" max="8935" width="9.5" style="65" customWidth="1"/>
    <col min="8936" max="8936" width="7.375" style="65" customWidth="1"/>
    <col min="8937" max="8937" width="12.625" style="65" customWidth="1"/>
    <col min="8938" max="9184" width="9" style="65"/>
    <col min="9185" max="9185" width="25.5" style="65" customWidth="1"/>
    <col min="9186" max="9186" width="8.5" style="65" customWidth="1"/>
    <col min="9187" max="9187" width="9.5" style="65" customWidth="1"/>
    <col min="9188" max="9188" width="6.75" style="65" customWidth="1"/>
    <col min="9189" max="9189" width="22.25" style="65" customWidth="1"/>
    <col min="9190" max="9191" width="9.5" style="65" customWidth="1"/>
    <col min="9192" max="9192" width="7.375" style="65" customWidth="1"/>
    <col min="9193" max="9193" width="12.625" style="65" customWidth="1"/>
    <col min="9194" max="9440" width="9" style="65"/>
    <col min="9441" max="9441" width="25.5" style="65" customWidth="1"/>
    <col min="9442" max="9442" width="8.5" style="65" customWidth="1"/>
    <col min="9443" max="9443" width="9.5" style="65" customWidth="1"/>
    <col min="9444" max="9444" width="6.75" style="65" customWidth="1"/>
    <col min="9445" max="9445" width="22.25" style="65" customWidth="1"/>
    <col min="9446" max="9447" width="9.5" style="65" customWidth="1"/>
    <col min="9448" max="9448" width="7.375" style="65" customWidth="1"/>
    <col min="9449" max="9449" width="12.625" style="65" customWidth="1"/>
    <col min="9450" max="9696" width="9" style="65"/>
    <col min="9697" max="9697" width="25.5" style="65" customWidth="1"/>
    <col min="9698" max="9698" width="8.5" style="65" customWidth="1"/>
    <col min="9699" max="9699" width="9.5" style="65" customWidth="1"/>
    <col min="9700" max="9700" width="6.75" style="65" customWidth="1"/>
    <col min="9701" max="9701" width="22.25" style="65" customWidth="1"/>
    <col min="9702" max="9703" width="9.5" style="65" customWidth="1"/>
    <col min="9704" max="9704" width="7.375" style="65" customWidth="1"/>
    <col min="9705" max="9705" width="12.625" style="65" customWidth="1"/>
    <col min="9706" max="9952" width="9" style="65"/>
    <col min="9953" max="9953" width="25.5" style="65" customWidth="1"/>
    <col min="9954" max="9954" width="8.5" style="65" customWidth="1"/>
    <col min="9955" max="9955" width="9.5" style="65" customWidth="1"/>
    <col min="9956" max="9956" width="6.75" style="65" customWidth="1"/>
    <col min="9957" max="9957" width="22.25" style="65" customWidth="1"/>
    <col min="9958" max="9959" width="9.5" style="65" customWidth="1"/>
    <col min="9960" max="9960" width="7.375" style="65" customWidth="1"/>
    <col min="9961" max="9961" width="12.625" style="65" customWidth="1"/>
    <col min="9962" max="10208" width="9" style="65"/>
    <col min="10209" max="10209" width="25.5" style="65" customWidth="1"/>
    <col min="10210" max="10210" width="8.5" style="65" customWidth="1"/>
    <col min="10211" max="10211" width="9.5" style="65" customWidth="1"/>
    <col min="10212" max="10212" width="6.75" style="65" customWidth="1"/>
    <col min="10213" max="10213" width="22.25" style="65" customWidth="1"/>
    <col min="10214" max="10215" width="9.5" style="65" customWidth="1"/>
    <col min="10216" max="10216" width="7.375" style="65" customWidth="1"/>
    <col min="10217" max="10217" width="12.625" style="65" customWidth="1"/>
    <col min="10218" max="10464" width="9" style="65"/>
    <col min="10465" max="10465" width="25.5" style="65" customWidth="1"/>
    <col min="10466" max="10466" width="8.5" style="65" customWidth="1"/>
    <col min="10467" max="10467" width="9.5" style="65" customWidth="1"/>
    <col min="10468" max="10468" width="6.75" style="65" customWidth="1"/>
    <col min="10469" max="10469" width="22.25" style="65" customWidth="1"/>
    <col min="10470" max="10471" width="9.5" style="65" customWidth="1"/>
    <col min="10472" max="10472" width="7.375" style="65" customWidth="1"/>
    <col min="10473" max="10473" width="12.625" style="65" customWidth="1"/>
    <col min="10474" max="10720" width="9" style="65"/>
    <col min="10721" max="10721" width="25.5" style="65" customWidth="1"/>
    <col min="10722" max="10722" width="8.5" style="65" customWidth="1"/>
    <col min="10723" max="10723" width="9.5" style="65" customWidth="1"/>
    <col min="10724" max="10724" width="6.75" style="65" customWidth="1"/>
    <col min="10725" max="10725" width="22.25" style="65" customWidth="1"/>
    <col min="10726" max="10727" width="9.5" style="65" customWidth="1"/>
    <col min="10728" max="10728" width="7.375" style="65" customWidth="1"/>
    <col min="10729" max="10729" width="12.625" style="65" customWidth="1"/>
    <col min="10730" max="10976" width="9" style="65"/>
    <col min="10977" max="10977" width="25.5" style="65" customWidth="1"/>
    <col min="10978" max="10978" width="8.5" style="65" customWidth="1"/>
    <col min="10979" max="10979" width="9.5" style="65" customWidth="1"/>
    <col min="10980" max="10980" width="6.75" style="65" customWidth="1"/>
    <col min="10981" max="10981" width="22.25" style="65" customWidth="1"/>
    <col min="10982" max="10983" width="9.5" style="65" customWidth="1"/>
    <col min="10984" max="10984" width="7.375" style="65" customWidth="1"/>
    <col min="10985" max="10985" width="12.625" style="65" customWidth="1"/>
    <col min="10986" max="11232" width="9" style="65"/>
    <col min="11233" max="11233" width="25.5" style="65" customWidth="1"/>
    <col min="11234" max="11234" width="8.5" style="65" customWidth="1"/>
    <col min="11235" max="11235" width="9.5" style="65" customWidth="1"/>
    <col min="11236" max="11236" width="6.75" style="65" customWidth="1"/>
    <col min="11237" max="11237" width="22.25" style="65" customWidth="1"/>
    <col min="11238" max="11239" width="9.5" style="65" customWidth="1"/>
    <col min="11240" max="11240" width="7.375" style="65" customWidth="1"/>
    <col min="11241" max="11241" width="12.625" style="65" customWidth="1"/>
    <col min="11242" max="11488" width="9" style="65"/>
    <col min="11489" max="11489" width="25.5" style="65" customWidth="1"/>
    <col min="11490" max="11490" width="8.5" style="65" customWidth="1"/>
    <col min="11491" max="11491" width="9.5" style="65" customWidth="1"/>
    <col min="11492" max="11492" width="6.75" style="65" customWidth="1"/>
    <col min="11493" max="11493" width="22.25" style="65" customWidth="1"/>
    <col min="11494" max="11495" width="9.5" style="65" customWidth="1"/>
    <col min="11496" max="11496" width="7.375" style="65" customWidth="1"/>
    <col min="11497" max="11497" width="12.625" style="65" customWidth="1"/>
    <col min="11498" max="11744" width="9" style="65"/>
    <col min="11745" max="11745" width="25.5" style="65" customWidth="1"/>
    <col min="11746" max="11746" width="8.5" style="65" customWidth="1"/>
    <col min="11747" max="11747" width="9.5" style="65" customWidth="1"/>
    <col min="11748" max="11748" width="6.75" style="65" customWidth="1"/>
    <col min="11749" max="11749" width="22.25" style="65" customWidth="1"/>
    <col min="11750" max="11751" width="9.5" style="65" customWidth="1"/>
    <col min="11752" max="11752" width="7.375" style="65" customWidth="1"/>
    <col min="11753" max="11753" width="12.625" style="65" customWidth="1"/>
    <col min="11754" max="12000" width="9" style="65"/>
    <col min="12001" max="12001" width="25.5" style="65" customWidth="1"/>
    <col min="12002" max="12002" width="8.5" style="65" customWidth="1"/>
    <col min="12003" max="12003" width="9.5" style="65" customWidth="1"/>
    <col min="12004" max="12004" width="6.75" style="65" customWidth="1"/>
    <col min="12005" max="12005" width="22.25" style="65" customWidth="1"/>
    <col min="12006" max="12007" width="9.5" style="65" customWidth="1"/>
    <col min="12008" max="12008" width="7.375" style="65" customWidth="1"/>
    <col min="12009" max="12009" width="12.625" style="65" customWidth="1"/>
    <col min="12010" max="12256" width="9" style="65"/>
    <col min="12257" max="12257" width="25.5" style="65" customWidth="1"/>
    <col min="12258" max="12258" width="8.5" style="65" customWidth="1"/>
    <col min="12259" max="12259" width="9.5" style="65" customWidth="1"/>
    <col min="12260" max="12260" width="6.75" style="65" customWidth="1"/>
    <col min="12261" max="12261" width="22.25" style="65" customWidth="1"/>
    <col min="12262" max="12263" width="9.5" style="65" customWidth="1"/>
    <col min="12264" max="12264" width="7.375" style="65" customWidth="1"/>
    <col min="12265" max="12265" width="12.625" style="65" customWidth="1"/>
    <col min="12266" max="12512" width="9" style="65"/>
    <col min="12513" max="12513" width="25.5" style="65" customWidth="1"/>
    <col min="12514" max="12514" width="8.5" style="65" customWidth="1"/>
    <col min="12515" max="12515" width="9.5" style="65" customWidth="1"/>
    <col min="12516" max="12516" width="6.75" style="65" customWidth="1"/>
    <col min="12517" max="12517" width="22.25" style="65" customWidth="1"/>
    <col min="12518" max="12519" width="9.5" style="65" customWidth="1"/>
    <col min="12520" max="12520" width="7.375" style="65" customWidth="1"/>
    <col min="12521" max="12521" width="12.625" style="65" customWidth="1"/>
    <col min="12522" max="12768" width="9" style="65"/>
    <col min="12769" max="12769" width="25.5" style="65" customWidth="1"/>
    <col min="12770" max="12770" width="8.5" style="65" customWidth="1"/>
    <col min="12771" max="12771" width="9.5" style="65" customWidth="1"/>
    <col min="12772" max="12772" width="6.75" style="65" customWidth="1"/>
    <col min="12773" max="12773" width="22.25" style="65" customWidth="1"/>
    <col min="12774" max="12775" width="9.5" style="65" customWidth="1"/>
    <col min="12776" max="12776" width="7.375" style="65" customWidth="1"/>
    <col min="12777" max="12777" width="12.625" style="65" customWidth="1"/>
    <col min="12778" max="13024" width="9" style="65"/>
    <col min="13025" max="13025" width="25.5" style="65" customWidth="1"/>
    <col min="13026" max="13026" width="8.5" style="65" customWidth="1"/>
    <col min="13027" max="13027" width="9.5" style="65" customWidth="1"/>
    <col min="13028" max="13028" width="6.75" style="65" customWidth="1"/>
    <col min="13029" max="13029" width="22.25" style="65" customWidth="1"/>
    <col min="13030" max="13031" width="9.5" style="65" customWidth="1"/>
    <col min="13032" max="13032" width="7.375" style="65" customWidth="1"/>
    <col min="13033" max="13033" width="12.625" style="65" customWidth="1"/>
    <col min="13034" max="13280" width="9" style="65"/>
    <col min="13281" max="13281" width="25.5" style="65" customWidth="1"/>
    <col min="13282" max="13282" width="8.5" style="65" customWidth="1"/>
    <col min="13283" max="13283" width="9.5" style="65" customWidth="1"/>
    <col min="13284" max="13284" width="6.75" style="65" customWidth="1"/>
    <col min="13285" max="13285" width="22.25" style="65" customWidth="1"/>
    <col min="13286" max="13287" width="9.5" style="65" customWidth="1"/>
    <col min="13288" max="13288" width="7.375" style="65" customWidth="1"/>
    <col min="13289" max="13289" width="12.625" style="65" customWidth="1"/>
    <col min="13290" max="13536" width="9" style="65"/>
    <col min="13537" max="13537" width="25.5" style="65" customWidth="1"/>
    <col min="13538" max="13538" width="8.5" style="65" customWidth="1"/>
    <col min="13539" max="13539" width="9.5" style="65" customWidth="1"/>
    <col min="13540" max="13540" width="6.75" style="65" customWidth="1"/>
    <col min="13541" max="13541" width="22.25" style="65" customWidth="1"/>
    <col min="13542" max="13543" width="9.5" style="65" customWidth="1"/>
    <col min="13544" max="13544" width="7.375" style="65" customWidth="1"/>
    <col min="13545" max="13545" width="12.625" style="65" customWidth="1"/>
    <col min="13546" max="13792" width="9" style="65"/>
    <col min="13793" max="13793" width="25.5" style="65" customWidth="1"/>
    <col min="13794" max="13794" width="8.5" style="65" customWidth="1"/>
    <col min="13795" max="13795" width="9.5" style="65" customWidth="1"/>
    <col min="13796" max="13796" width="6.75" style="65" customWidth="1"/>
    <col min="13797" max="13797" width="22.25" style="65" customWidth="1"/>
    <col min="13798" max="13799" width="9.5" style="65" customWidth="1"/>
    <col min="13800" max="13800" width="7.375" style="65" customWidth="1"/>
    <col min="13801" max="13801" width="12.625" style="65" customWidth="1"/>
    <col min="13802" max="14048" width="9" style="65"/>
    <col min="14049" max="14049" width="25.5" style="65" customWidth="1"/>
    <col min="14050" max="14050" width="8.5" style="65" customWidth="1"/>
    <col min="14051" max="14051" width="9.5" style="65" customWidth="1"/>
    <col min="14052" max="14052" width="6.75" style="65" customWidth="1"/>
    <col min="14053" max="14053" width="22.25" style="65" customWidth="1"/>
    <col min="14054" max="14055" width="9.5" style="65" customWidth="1"/>
    <col min="14056" max="14056" width="7.375" style="65" customWidth="1"/>
    <col min="14057" max="14057" width="12.625" style="65" customWidth="1"/>
    <col min="14058" max="14304" width="9" style="65"/>
    <col min="14305" max="14305" width="25.5" style="65" customWidth="1"/>
    <col min="14306" max="14306" width="8.5" style="65" customWidth="1"/>
    <col min="14307" max="14307" width="9.5" style="65" customWidth="1"/>
    <col min="14308" max="14308" width="6.75" style="65" customWidth="1"/>
    <col min="14309" max="14309" width="22.25" style="65" customWidth="1"/>
    <col min="14310" max="14311" width="9.5" style="65" customWidth="1"/>
    <col min="14312" max="14312" width="7.375" style="65" customWidth="1"/>
    <col min="14313" max="14313" width="12.625" style="65" customWidth="1"/>
    <col min="14314" max="14560" width="9" style="65"/>
    <col min="14561" max="14561" width="25.5" style="65" customWidth="1"/>
    <col min="14562" max="14562" width="8.5" style="65" customWidth="1"/>
    <col min="14563" max="14563" width="9.5" style="65" customWidth="1"/>
    <col min="14564" max="14564" width="6.75" style="65" customWidth="1"/>
    <col min="14565" max="14565" width="22.25" style="65" customWidth="1"/>
    <col min="14566" max="14567" width="9.5" style="65" customWidth="1"/>
    <col min="14568" max="14568" width="7.375" style="65" customWidth="1"/>
    <col min="14569" max="14569" width="12.625" style="65" customWidth="1"/>
    <col min="14570" max="14816" width="9" style="65"/>
    <col min="14817" max="14817" width="25.5" style="65" customWidth="1"/>
    <col min="14818" max="14818" width="8.5" style="65" customWidth="1"/>
    <col min="14819" max="14819" width="9.5" style="65" customWidth="1"/>
    <col min="14820" max="14820" width="6.75" style="65" customWidth="1"/>
    <col min="14821" max="14821" width="22.25" style="65" customWidth="1"/>
    <col min="14822" max="14823" width="9.5" style="65" customWidth="1"/>
    <col min="14824" max="14824" width="7.375" style="65" customWidth="1"/>
    <col min="14825" max="14825" width="12.625" style="65" customWidth="1"/>
    <col min="14826" max="15072" width="9" style="65"/>
    <col min="15073" max="15073" width="25.5" style="65" customWidth="1"/>
    <col min="15074" max="15074" width="8.5" style="65" customWidth="1"/>
    <col min="15075" max="15075" width="9.5" style="65" customWidth="1"/>
    <col min="15076" max="15076" width="6.75" style="65" customWidth="1"/>
    <col min="15077" max="15077" width="22.25" style="65" customWidth="1"/>
    <col min="15078" max="15079" width="9.5" style="65" customWidth="1"/>
    <col min="15080" max="15080" width="7.375" style="65" customWidth="1"/>
    <col min="15081" max="15081" width="12.625" style="65" customWidth="1"/>
    <col min="15082" max="15328" width="9" style="65"/>
    <col min="15329" max="15329" width="25.5" style="65" customWidth="1"/>
    <col min="15330" max="15330" width="8.5" style="65" customWidth="1"/>
    <col min="15331" max="15331" width="9.5" style="65" customWidth="1"/>
    <col min="15332" max="15332" width="6.75" style="65" customWidth="1"/>
    <col min="15333" max="15333" width="22.25" style="65" customWidth="1"/>
    <col min="15334" max="15335" width="9.5" style="65" customWidth="1"/>
    <col min="15336" max="15336" width="7.375" style="65" customWidth="1"/>
    <col min="15337" max="15337" width="12.625" style="65" customWidth="1"/>
    <col min="15338" max="15584" width="9" style="65"/>
    <col min="15585" max="15585" width="25.5" style="65" customWidth="1"/>
    <col min="15586" max="15586" width="8.5" style="65" customWidth="1"/>
    <col min="15587" max="15587" width="9.5" style="65" customWidth="1"/>
    <col min="15588" max="15588" width="6.75" style="65" customWidth="1"/>
    <col min="15589" max="15589" width="22.25" style="65" customWidth="1"/>
    <col min="15590" max="15591" width="9.5" style="65" customWidth="1"/>
    <col min="15592" max="15592" width="7.375" style="65" customWidth="1"/>
    <col min="15593" max="15593" width="12.625" style="65" customWidth="1"/>
    <col min="15594" max="15840" width="9" style="65"/>
    <col min="15841" max="15841" width="25.5" style="65" customWidth="1"/>
    <col min="15842" max="15842" width="8.5" style="65" customWidth="1"/>
    <col min="15843" max="15843" width="9.5" style="65" customWidth="1"/>
    <col min="15844" max="15844" width="6.75" style="65" customWidth="1"/>
    <col min="15845" max="15845" width="22.25" style="65" customWidth="1"/>
    <col min="15846" max="15847" width="9.5" style="65" customWidth="1"/>
    <col min="15848" max="15848" width="7.375" style="65" customWidth="1"/>
    <col min="15849" max="15849" width="12.625" style="65" customWidth="1"/>
    <col min="15850" max="16096" width="9" style="65"/>
    <col min="16097" max="16097" width="25.5" style="65" customWidth="1"/>
    <col min="16098" max="16098" width="8.5" style="65" customWidth="1"/>
    <col min="16099" max="16099" width="9.5" style="65" customWidth="1"/>
    <col min="16100" max="16100" width="6.75" style="65" customWidth="1"/>
    <col min="16101" max="16101" width="22.25" style="65" customWidth="1"/>
    <col min="16102" max="16103" width="9.5" style="65" customWidth="1"/>
    <col min="16104" max="16104" width="7.375" style="65" customWidth="1"/>
    <col min="16105" max="16105" width="12.625" style="65" customWidth="1"/>
    <col min="16106" max="16384" width="9" style="65"/>
  </cols>
  <sheetData>
    <row r="1" spans="1:15" ht="24">
      <c r="A1" s="121" t="s">
        <v>104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5" s="64" customFormat="1" ht="18.75" customHeight="1">
      <c r="A2" s="53"/>
      <c r="B2" s="54"/>
      <c r="C2" s="54"/>
      <c r="D2" s="122"/>
      <c r="E2" s="122"/>
      <c r="F2" s="122"/>
      <c r="G2" s="66"/>
      <c r="H2" s="66"/>
      <c r="I2" s="123" t="s">
        <v>15</v>
      </c>
      <c r="J2" s="123"/>
    </row>
    <row r="3" spans="1:15" ht="20.25" customHeight="1">
      <c r="A3" s="124" t="s">
        <v>16</v>
      </c>
      <c r="B3" s="124"/>
      <c r="C3" s="124"/>
      <c r="D3" s="124"/>
      <c r="E3" s="124"/>
      <c r="F3" s="124" t="s">
        <v>17</v>
      </c>
      <c r="G3" s="124"/>
      <c r="H3" s="124"/>
      <c r="I3" s="124"/>
      <c r="J3" s="124"/>
    </row>
    <row r="4" spans="1:15" ht="20.25" customHeight="1">
      <c r="A4" s="67" t="s">
        <v>18</v>
      </c>
      <c r="B4" s="68" t="s">
        <v>94</v>
      </c>
      <c r="C4" s="68" t="s">
        <v>95</v>
      </c>
      <c r="D4" s="68" t="s">
        <v>96</v>
      </c>
      <c r="E4" s="68" t="s">
        <v>105</v>
      </c>
      <c r="F4" s="67" t="s">
        <v>18</v>
      </c>
      <c r="G4" s="68" t="s">
        <v>94</v>
      </c>
      <c r="H4" s="68" t="s">
        <v>95</v>
      </c>
      <c r="I4" s="68" t="s">
        <v>96</v>
      </c>
      <c r="J4" s="68" t="s">
        <v>105</v>
      </c>
    </row>
    <row r="5" spans="1:15" ht="20.25" customHeight="1">
      <c r="A5" s="69" t="s">
        <v>22</v>
      </c>
      <c r="B5" s="116">
        <f>B6+B15</f>
        <v>45174.879999999997</v>
      </c>
      <c r="C5" s="116">
        <f>C6+C15</f>
        <v>4296125.26</v>
      </c>
      <c r="D5" s="116">
        <f>D6+D15</f>
        <v>4296125.26</v>
      </c>
      <c r="E5" s="88">
        <v>-69.959999999999994</v>
      </c>
      <c r="F5" s="89" t="s">
        <v>22</v>
      </c>
      <c r="G5" s="117">
        <f>G6+G14</f>
        <v>45174.879999999997</v>
      </c>
      <c r="H5" s="117">
        <f>H6+H14</f>
        <v>4296125.26</v>
      </c>
      <c r="I5" s="117">
        <f>I6+I14</f>
        <v>4296125.26</v>
      </c>
      <c r="J5" s="88">
        <v>-69.959999999999994</v>
      </c>
      <c r="K5" s="65">
        <v>928472</v>
      </c>
      <c r="L5" s="65">
        <v>928472</v>
      </c>
      <c r="M5" s="70">
        <f>M6+M15</f>
        <v>1100487</v>
      </c>
      <c r="N5" s="72">
        <f>N6+N14</f>
        <v>1100487</v>
      </c>
    </row>
    <row r="6" spans="1:15" ht="20.25" customHeight="1">
      <c r="A6" s="73" t="s">
        <v>75</v>
      </c>
      <c r="B6" s="87"/>
      <c r="C6" s="87"/>
      <c r="D6" s="87"/>
      <c r="E6" s="88"/>
      <c r="F6" s="90" t="s">
        <v>76</v>
      </c>
      <c r="G6" s="117">
        <f>SUM(G7:G13)</f>
        <v>45174.879999999997</v>
      </c>
      <c r="H6" s="117">
        <f>SUM(H7:H13)</f>
        <v>4286528.38</v>
      </c>
      <c r="I6" s="117">
        <f>SUM(I7:I13)</f>
        <v>3227832.38</v>
      </c>
      <c r="J6" s="88">
        <v>-69.81</v>
      </c>
      <c r="L6" s="65">
        <v>815260</v>
      </c>
      <c r="M6" s="65">
        <v>250</v>
      </c>
      <c r="N6" s="72">
        <f>SUM(N7:N13)</f>
        <v>855454</v>
      </c>
      <c r="O6" s="65">
        <f>I6/H6</f>
        <v>0.75301784891017098</v>
      </c>
    </row>
    <row r="7" spans="1:15" ht="20.25" customHeight="1">
      <c r="A7" s="75"/>
      <c r="B7" s="91"/>
      <c r="C7" s="91"/>
      <c r="D7" s="91"/>
      <c r="E7" s="88"/>
      <c r="F7" s="92" t="s">
        <v>77</v>
      </c>
      <c r="G7" s="93"/>
      <c r="H7" s="93"/>
      <c r="I7" s="93"/>
      <c r="J7" s="88"/>
      <c r="L7" s="86">
        <v>2402</v>
      </c>
      <c r="N7" s="86">
        <v>122</v>
      </c>
    </row>
    <row r="8" spans="1:15" ht="20.25" customHeight="1">
      <c r="A8" s="79"/>
      <c r="B8" s="91"/>
      <c r="C8" s="91"/>
      <c r="D8" s="91"/>
      <c r="E8" s="88"/>
      <c r="F8" s="92" t="s">
        <v>40</v>
      </c>
      <c r="G8" s="93"/>
      <c r="H8" s="93"/>
      <c r="I8" s="93"/>
      <c r="J8" s="88"/>
      <c r="L8" s="86">
        <v>787420</v>
      </c>
      <c r="N8" s="86">
        <v>1840</v>
      </c>
    </row>
    <row r="9" spans="1:15" ht="20.25" customHeight="1">
      <c r="A9" s="79"/>
      <c r="B9" s="91"/>
      <c r="C9" s="91"/>
      <c r="D9" s="91"/>
      <c r="E9" s="88"/>
      <c r="F9" s="92" t="s">
        <v>46</v>
      </c>
      <c r="G9" s="93"/>
      <c r="H9" s="93">
        <v>3466456.78</v>
      </c>
      <c r="I9" s="93">
        <v>2566456.7799999998</v>
      </c>
      <c r="J9" s="88"/>
      <c r="L9" s="86">
        <v>7731</v>
      </c>
      <c r="N9" s="86">
        <v>827720</v>
      </c>
    </row>
    <row r="10" spans="1:15" ht="20.25" customHeight="1">
      <c r="A10" s="79"/>
      <c r="B10" s="91"/>
      <c r="C10" s="91"/>
      <c r="D10" s="91"/>
      <c r="E10" s="88"/>
      <c r="F10" s="92" t="s">
        <v>48</v>
      </c>
      <c r="G10" s="93"/>
      <c r="H10" s="93"/>
      <c r="I10" s="93"/>
      <c r="J10" s="88"/>
      <c r="L10" s="86">
        <v>113</v>
      </c>
      <c r="N10" s="86">
        <v>6198</v>
      </c>
    </row>
    <row r="11" spans="1:15" ht="20.25" customHeight="1">
      <c r="A11" s="79"/>
      <c r="B11" s="91"/>
      <c r="C11" s="91"/>
      <c r="D11" s="91"/>
      <c r="E11" s="88"/>
      <c r="F11" s="92" t="s">
        <v>68</v>
      </c>
      <c r="G11" s="93">
        <v>45174.879999999997</v>
      </c>
      <c r="H11" s="93">
        <v>820071.6</v>
      </c>
      <c r="I11" s="93">
        <v>661375.6</v>
      </c>
      <c r="J11" s="88">
        <v>15.62</v>
      </c>
      <c r="L11" s="86">
        <v>3437</v>
      </c>
      <c r="N11" s="86">
        <v>3278</v>
      </c>
    </row>
    <row r="12" spans="1:15" ht="20.25" customHeight="1">
      <c r="A12" s="79"/>
      <c r="B12" s="91"/>
      <c r="C12" s="91"/>
      <c r="D12" s="91"/>
      <c r="E12" s="88"/>
      <c r="F12" s="92" t="s">
        <v>70</v>
      </c>
      <c r="G12" s="93"/>
      <c r="H12" s="93"/>
      <c r="I12" s="93"/>
      <c r="J12" s="88"/>
      <c r="L12" s="86">
        <v>14156</v>
      </c>
      <c r="N12" s="86">
        <v>16293</v>
      </c>
    </row>
    <row r="13" spans="1:15" ht="20.25" customHeight="1">
      <c r="A13" s="79"/>
      <c r="B13" s="91"/>
      <c r="C13" s="91"/>
      <c r="D13" s="91"/>
      <c r="E13" s="88"/>
      <c r="F13" s="92" t="s">
        <v>72</v>
      </c>
      <c r="G13" s="93"/>
      <c r="H13" s="93"/>
      <c r="I13" s="93"/>
      <c r="J13" s="88"/>
      <c r="L13" s="86">
        <v>1</v>
      </c>
      <c r="N13" s="65">
        <v>3</v>
      </c>
    </row>
    <row r="14" spans="1:15" ht="20.25" customHeight="1">
      <c r="A14" s="79"/>
      <c r="B14" s="91"/>
      <c r="C14" s="91"/>
      <c r="D14" s="91"/>
      <c r="E14" s="88"/>
      <c r="F14" s="94" t="s">
        <v>81</v>
      </c>
      <c r="G14" s="118">
        <f>G15+G17+G18+G19</f>
        <v>0</v>
      </c>
      <c r="H14" s="118">
        <f>H15+H17+H18+H19</f>
        <v>9596.8799999999992</v>
      </c>
      <c r="I14" s="118">
        <f>I15+I17+I18+I19</f>
        <v>1068292.8799999999</v>
      </c>
      <c r="J14" s="88">
        <v>-71.680000000000007</v>
      </c>
      <c r="L14" s="65">
        <v>113212</v>
      </c>
      <c r="N14" s="65">
        <v>245033</v>
      </c>
    </row>
    <row r="15" spans="1:15" ht="20.25" customHeight="1">
      <c r="A15" s="80" t="s">
        <v>78</v>
      </c>
      <c r="B15" s="116">
        <f>B16+B18+B19</f>
        <v>45174.879999999997</v>
      </c>
      <c r="C15" s="116">
        <f>C16+C18+C19</f>
        <v>4296125.26</v>
      </c>
      <c r="D15" s="116">
        <f>D16+D18+D19</f>
        <v>4296125.26</v>
      </c>
      <c r="E15" s="88">
        <v>-69.959999999999994</v>
      </c>
      <c r="F15" s="96" t="s">
        <v>83</v>
      </c>
      <c r="G15" s="97">
        <f>G16</f>
        <v>0</v>
      </c>
      <c r="H15" s="97">
        <f>H16</f>
        <v>9596.8799999999992</v>
      </c>
      <c r="I15" s="97">
        <f>I16</f>
        <v>9596.8799999999992</v>
      </c>
      <c r="J15" s="88">
        <v>100</v>
      </c>
      <c r="L15" s="65">
        <v>35</v>
      </c>
      <c r="M15" s="65">
        <v>1100237</v>
      </c>
      <c r="N15" s="65">
        <v>3591</v>
      </c>
    </row>
    <row r="16" spans="1:15" ht="20.25" customHeight="1">
      <c r="A16" s="84" t="s">
        <v>79</v>
      </c>
      <c r="B16" s="91">
        <f>SUM(B17:B17)</f>
        <v>0</v>
      </c>
      <c r="C16" s="91">
        <f>SUM(C17:C17)</f>
        <v>4250950.38</v>
      </c>
      <c r="D16" s="91">
        <f>SUM(D17:D17)</f>
        <v>4250950.38</v>
      </c>
      <c r="E16" s="88"/>
      <c r="F16" s="92" t="s">
        <v>85</v>
      </c>
      <c r="G16" s="97"/>
      <c r="H16" s="97">
        <v>9596.8799999999992</v>
      </c>
      <c r="I16" s="97">
        <v>9596.8799999999992</v>
      </c>
      <c r="J16" s="88">
        <v>100</v>
      </c>
      <c r="L16" s="65">
        <v>35</v>
      </c>
      <c r="M16" s="65">
        <v>824225</v>
      </c>
      <c r="N16" s="65">
        <v>3591</v>
      </c>
    </row>
    <row r="17" spans="1:14" ht="20.25" customHeight="1">
      <c r="A17" s="75" t="s">
        <v>84</v>
      </c>
      <c r="B17" s="91"/>
      <c r="C17" s="91">
        <v>4250950.38</v>
      </c>
      <c r="D17" s="91">
        <v>4250950.38</v>
      </c>
      <c r="E17" s="88">
        <v>-76.959999999999994</v>
      </c>
      <c r="F17" s="96" t="s">
        <v>89</v>
      </c>
      <c r="G17" s="97"/>
      <c r="H17" s="97"/>
      <c r="I17" s="97"/>
      <c r="J17" s="88"/>
      <c r="L17" s="65">
        <v>57000</v>
      </c>
      <c r="M17" s="65">
        <v>824225</v>
      </c>
      <c r="N17" s="65">
        <v>155800</v>
      </c>
    </row>
    <row r="18" spans="1:14" ht="20.25" customHeight="1">
      <c r="A18" s="82" t="s">
        <v>86</v>
      </c>
      <c r="B18" s="91"/>
      <c r="C18" s="91"/>
      <c r="D18" s="91"/>
      <c r="E18" s="88"/>
      <c r="F18" s="96" t="s">
        <v>106</v>
      </c>
      <c r="G18" s="97"/>
      <c r="H18" s="97"/>
      <c r="I18" s="97"/>
      <c r="J18" s="88"/>
      <c r="K18" s="65">
        <v>852328</v>
      </c>
      <c r="L18" s="65">
        <v>35965</v>
      </c>
      <c r="M18" s="65">
        <v>255800</v>
      </c>
      <c r="N18" s="65">
        <v>12589</v>
      </c>
    </row>
    <row r="19" spans="1:14" ht="20.25" customHeight="1">
      <c r="A19" s="82" t="s">
        <v>90</v>
      </c>
      <c r="B19" s="91">
        <v>45174.879999999997</v>
      </c>
      <c r="C19" s="91">
        <v>45174.879999999997</v>
      </c>
      <c r="D19" s="91">
        <v>45174.879999999997</v>
      </c>
      <c r="E19" s="88">
        <v>102.34</v>
      </c>
      <c r="F19" s="96" t="s">
        <v>92</v>
      </c>
      <c r="G19" s="119"/>
      <c r="H19" s="119"/>
      <c r="I19" s="119">
        <v>1058696</v>
      </c>
      <c r="J19" s="88">
        <v>-71.87</v>
      </c>
      <c r="K19" s="65">
        <v>57000</v>
      </c>
      <c r="L19" s="65">
        <v>20212</v>
      </c>
      <c r="M19" s="65">
        <v>20212</v>
      </c>
      <c r="N19" s="65">
        <v>73053</v>
      </c>
    </row>
    <row r="20" spans="1:14" ht="20.25" customHeight="1">
      <c r="K20" s="86">
        <v>19144</v>
      </c>
    </row>
    <row r="21" spans="1:14">
      <c r="B21" s="86"/>
      <c r="D21" s="86"/>
    </row>
    <row r="22" spans="1:14">
      <c r="B22" s="86"/>
      <c r="C22" s="86"/>
    </row>
    <row r="23" spans="1:14">
      <c r="G23" s="86"/>
      <c r="H23" s="86"/>
      <c r="I23" s="86"/>
    </row>
    <row r="24" spans="1:14">
      <c r="D24" s="86"/>
    </row>
    <row r="25" spans="1:14">
      <c r="D25" s="86"/>
    </row>
    <row r="28" spans="1:14">
      <c r="D28" s="86"/>
    </row>
  </sheetData>
  <mergeCells count="5">
    <mergeCell ref="A1:J1"/>
    <mergeCell ref="D2:F2"/>
    <mergeCell ref="I2:J2"/>
    <mergeCell ref="A3:E3"/>
    <mergeCell ref="F3:J3"/>
  </mergeCells>
  <phoneticPr fontId="65" type="noConversion"/>
  <printOptions horizontalCentered="1"/>
  <pageMargins left="0.511811023622047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workbookViewId="0">
      <selection activeCell="D16" sqref="D16"/>
    </sheetView>
  </sheetViews>
  <sheetFormatPr defaultColWidth="9" defaultRowHeight="14.25"/>
  <cols>
    <col min="1" max="1" width="19.25" style="65" customWidth="1"/>
    <col min="2" max="3" width="8.5" style="65" customWidth="1"/>
    <col min="4" max="4" width="9.5" style="65" customWidth="1"/>
    <col min="5" max="5" width="7.625" style="65" customWidth="1"/>
    <col min="6" max="6" width="17.75" style="65" customWidth="1"/>
    <col min="7" max="9" width="9.5" style="65" customWidth="1"/>
    <col min="10" max="10" width="7.625" style="65" customWidth="1"/>
    <col min="11" max="14" width="9" style="65" hidden="1" customWidth="1"/>
    <col min="15" max="230" width="9" style="65"/>
    <col min="231" max="231" width="25.5" style="65" customWidth="1"/>
    <col min="232" max="232" width="8.5" style="65" customWidth="1"/>
    <col min="233" max="233" width="9.5" style="65" customWidth="1"/>
    <col min="234" max="234" width="6.75" style="65" customWidth="1"/>
    <col min="235" max="235" width="22.25" style="65" customWidth="1"/>
    <col min="236" max="237" width="9.5" style="65" customWidth="1"/>
    <col min="238" max="238" width="7.375" style="65" customWidth="1"/>
    <col min="239" max="239" width="12.625" style="65" customWidth="1"/>
    <col min="240" max="486" width="9" style="65"/>
    <col min="487" max="487" width="25.5" style="65" customWidth="1"/>
    <col min="488" max="488" width="8.5" style="65" customWidth="1"/>
    <col min="489" max="489" width="9.5" style="65" customWidth="1"/>
    <col min="490" max="490" width="6.75" style="65" customWidth="1"/>
    <col min="491" max="491" width="22.25" style="65" customWidth="1"/>
    <col min="492" max="493" width="9.5" style="65" customWidth="1"/>
    <col min="494" max="494" width="7.375" style="65" customWidth="1"/>
    <col min="495" max="495" width="12.625" style="65" customWidth="1"/>
    <col min="496" max="742" width="9" style="65"/>
    <col min="743" max="743" width="25.5" style="65" customWidth="1"/>
    <col min="744" max="744" width="8.5" style="65" customWidth="1"/>
    <col min="745" max="745" width="9.5" style="65" customWidth="1"/>
    <col min="746" max="746" width="6.75" style="65" customWidth="1"/>
    <col min="747" max="747" width="22.25" style="65" customWidth="1"/>
    <col min="748" max="749" width="9.5" style="65" customWidth="1"/>
    <col min="750" max="750" width="7.375" style="65" customWidth="1"/>
    <col min="751" max="751" width="12.625" style="65" customWidth="1"/>
    <col min="752" max="998" width="9" style="65"/>
    <col min="999" max="999" width="25.5" style="65" customWidth="1"/>
    <col min="1000" max="1000" width="8.5" style="65" customWidth="1"/>
    <col min="1001" max="1001" width="9.5" style="65" customWidth="1"/>
    <col min="1002" max="1002" width="6.75" style="65" customWidth="1"/>
    <col min="1003" max="1003" width="22.25" style="65" customWidth="1"/>
    <col min="1004" max="1005" width="9.5" style="65" customWidth="1"/>
    <col min="1006" max="1006" width="7.375" style="65" customWidth="1"/>
    <col min="1007" max="1007" width="12.625" style="65" customWidth="1"/>
    <col min="1008" max="1254" width="9" style="65"/>
    <col min="1255" max="1255" width="25.5" style="65" customWidth="1"/>
    <col min="1256" max="1256" width="8.5" style="65" customWidth="1"/>
    <col min="1257" max="1257" width="9.5" style="65" customWidth="1"/>
    <col min="1258" max="1258" width="6.75" style="65" customWidth="1"/>
    <col min="1259" max="1259" width="22.25" style="65" customWidth="1"/>
    <col min="1260" max="1261" width="9.5" style="65" customWidth="1"/>
    <col min="1262" max="1262" width="7.375" style="65" customWidth="1"/>
    <col min="1263" max="1263" width="12.625" style="65" customWidth="1"/>
    <col min="1264" max="1510" width="9" style="65"/>
    <col min="1511" max="1511" width="25.5" style="65" customWidth="1"/>
    <col min="1512" max="1512" width="8.5" style="65" customWidth="1"/>
    <col min="1513" max="1513" width="9.5" style="65" customWidth="1"/>
    <col min="1514" max="1514" width="6.75" style="65" customWidth="1"/>
    <col min="1515" max="1515" width="22.25" style="65" customWidth="1"/>
    <col min="1516" max="1517" width="9.5" style="65" customWidth="1"/>
    <col min="1518" max="1518" width="7.375" style="65" customWidth="1"/>
    <col min="1519" max="1519" width="12.625" style="65" customWidth="1"/>
    <col min="1520" max="1766" width="9" style="65"/>
    <col min="1767" max="1767" width="25.5" style="65" customWidth="1"/>
    <col min="1768" max="1768" width="8.5" style="65" customWidth="1"/>
    <col min="1769" max="1769" width="9.5" style="65" customWidth="1"/>
    <col min="1770" max="1770" width="6.75" style="65" customWidth="1"/>
    <col min="1771" max="1771" width="22.25" style="65" customWidth="1"/>
    <col min="1772" max="1773" width="9.5" style="65" customWidth="1"/>
    <col min="1774" max="1774" width="7.375" style="65" customWidth="1"/>
    <col min="1775" max="1775" width="12.625" style="65" customWidth="1"/>
    <col min="1776" max="2022" width="9" style="65"/>
    <col min="2023" max="2023" width="25.5" style="65" customWidth="1"/>
    <col min="2024" max="2024" width="8.5" style="65" customWidth="1"/>
    <col min="2025" max="2025" width="9.5" style="65" customWidth="1"/>
    <col min="2026" max="2026" width="6.75" style="65" customWidth="1"/>
    <col min="2027" max="2027" width="22.25" style="65" customWidth="1"/>
    <col min="2028" max="2029" width="9.5" style="65" customWidth="1"/>
    <col min="2030" max="2030" width="7.375" style="65" customWidth="1"/>
    <col min="2031" max="2031" width="12.625" style="65" customWidth="1"/>
    <col min="2032" max="2278" width="9" style="65"/>
    <col min="2279" max="2279" width="25.5" style="65" customWidth="1"/>
    <col min="2280" max="2280" width="8.5" style="65" customWidth="1"/>
    <col min="2281" max="2281" width="9.5" style="65" customWidth="1"/>
    <col min="2282" max="2282" width="6.75" style="65" customWidth="1"/>
    <col min="2283" max="2283" width="22.25" style="65" customWidth="1"/>
    <col min="2284" max="2285" width="9.5" style="65" customWidth="1"/>
    <col min="2286" max="2286" width="7.375" style="65" customWidth="1"/>
    <col min="2287" max="2287" width="12.625" style="65" customWidth="1"/>
    <col min="2288" max="2534" width="9" style="65"/>
    <col min="2535" max="2535" width="25.5" style="65" customWidth="1"/>
    <col min="2536" max="2536" width="8.5" style="65" customWidth="1"/>
    <col min="2537" max="2537" width="9.5" style="65" customWidth="1"/>
    <col min="2538" max="2538" width="6.75" style="65" customWidth="1"/>
    <col min="2539" max="2539" width="22.25" style="65" customWidth="1"/>
    <col min="2540" max="2541" width="9.5" style="65" customWidth="1"/>
    <col min="2542" max="2542" width="7.375" style="65" customWidth="1"/>
    <col min="2543" max="2543" width="12.625" style="65" customWidth="1"/>
    <col min="2544" max="2790" width="9" style="65"/>
    <col min="2791" max="2791" width="25.5" style="65" customWidth="1"/>
    <col min="2792" max="2792" width="8.5" style="65" customWidth="1"/>
    <col min="2793" max="2793" width="9.5" style="65" customWidth="1"/>
    <col min="2794" max="2794" width="6.75" style="65" customWidth="1"/>
    <col min="2795" max="2795" width="22.25" style="65" customWidth="1"/>
    <col min="2796" max="2797" width="9.5" style="65" customWidth="1"/>
    <col min="2798" max="2798" width="7.375" style="65" customWidth="1"/>
    <col min="2799" max="2799" width="12.625" style="65" customWidth="1"/>
    <col min="2800" max="3046" width="9" style="65"/>
    <col min="3047" max="3047" width="25.5" style="65" customWidth="1"/>
    <col min="3048" max="3048" width="8.5" style="65" customWidth="1"/>
    <col min="3049" max="3049" width="9.5" style="65" customWidth="1"/>
    <col min="3050" max="3050" width="6.75" style="65" customWidth="1"/>
    <col min="3051" max="3051" width="22.25" style="65" customWidth="1"/>
    <col min="3052" max="3053" width="9.5" style="65" customWidth="1"/>
    <col min="3054" max="3054" width="7.375" style="65" customWidth="1"/>
    <col min="3055" max="3055" width="12.625" style="65" customWidth="1"/>
    <col min="3056" max="3302" width="9" style="65"/>
    <col min="3303" max="3303" width="25.5" style="65" customWidth="1"/>
    <col min="3304" max="3304" width="8.5" style="65" customWidth="1"/>
    <col min="3305" max="3305" width="9.5" style="65" customWidth="1"/>
    <col min="3306" max="3306" width="6.75" style="65" customWidth="1"/>
    <col min="3307" max="3307" width="22.25" style="65" customWidth="1"/>
    <col min="3308" max="3309" width="9.5" style="65" customWidth="1"/>
    <col min="3310" max="3310" width="7.375" style="65" customWidth="1"/>
    <col min="3311" max="3311" width="12.625" style="65" customWidth="1"/>
    <col min="3312" max="3558" width="9" style="65"/>
    <col min="3559" max="3559" width="25.5" style="65" customWidth="1"/>
    <col min="3560" max="3560" width="8.5" style="65" customWidth="1"/>
    <col min="3561" max="3561" width="9.5" style="65" customWidth="1"/>
    <col min="3562" max="3562" width="6.75" style="65" customWidth="1"/>
    <col min="3563" max="3563" width="22.25" style="65" customWidth="1"/>
    <col min="3564" max="3565" width="9.5" style="65" customWidth="1"/>
    <col min="3566" max="3566" width="7.375" style="65" customWidth="1"/>
    <col min="3567" max="3567" width="12.625" style="65" customWidth="1"/>
    <col min="3568" max="3814" width="9" style="65"/>
    <col min="3815" max="3815" width="25.5" style="65" customWidth="1"/>
    <col min="3816" max="3816" width="8.5" style="65" customWidth="1"/>
    <col min="3817" max="3817" width="9.5" style="65" customWidth="1"/>
    <col min="3818" max="3818" width="6.75" style="65" customWidth="1"/>
    <col min="3819" max="3819" width="22.25" style="65" customWidth="1"/>
    <col min="3820" max="3821" width="9.5" style="65" customWidth="1"/>
    <col min="3822" max="3822" width="7.375" style="65" customWidth="1"/>
    <col min="3823" max="3823" width="12.625" style="65" customWidth="1"/>
    <col min="3824" max="4070" width="9" style="65"/>
    <col min="4071" max="4071" width="25.5" style="65" customWidth="1"/>
    <col min="4072" max="4072" width="8.5" style="65" customWidth="1"/>
    <col min="4073" max="4073" width="9.5" style="65" customWidth="1"/>
    <col min="4074" max="4074" width="6.75" style="65" customWidth="1"/>
    <col min="4075" max="4075" width="22.25" style="65" customWidth="1"/>
    <col min="4076" max="4077" width="9.5" style="65" customWidth="1"/>
    <col min="4078" max="4078" width="7.375" style="65" customWidth="1"/>
    <col min="4079" max="4079" width="12.625" style="65" customWidth="1"/>
    <col min="4080" max="4326" width="9" style="65"/>
    <col min="4327" max="4327" width="25.5" style="65" customWidth="1"/>
    <col min="4328" max="4328" width="8.5" style="65" customWidth="1"/>
    <col min="4329" max="4329" width="9.5" style="65" customWidth="1"/>
    <col min="4330" max="4330" width="6.75" style="65" customWidth="1"/>
    <col min="4331" max="4331" width="22.25" style="65" customWidth="1"/>
    <col min="4332" max="4333" width="9.5" style="65" customWidth="1"/>
    <col min="4334" max="4334" width="7.375" style="65" customWidth="1"/>
    <col min="4335" max="4335" width="12.625" style="65" customWidth="1"/>
    <col min="4336" max="4582" width="9" style="65"/>
    <col min="4583" max="4583" width="25.5" style="65" customWidth="1"/>
    <col min="4584" max="4584" width="8.5" style="65" customWidth="1"/>
    <col min="4585" max="4585" width="9.5" style="65" customWidth="1"/>
    <col min="4586" max="4586" width="6.75" style="65" customWidth="1"/>
    <col min="4587" max="4587" width="22.25" style="65" customWidth="1"/>
    <col min="4588" max="4589" width="9.5" style="65" customWidth="1"/>
    <col min="4590" max="4590" width="7.375" style="65" customWidth="1"/>
    <col min="4591" max="4591" width="12.625" style="65" customWidth="1"/>
    <col min="4592" max="4838" width="9" style="65"/>
    <col min="4839" max="4839" width="25.5" style="65" customWidth="1"/>
    <col min="4840" max="4840" width="8.5" style="65" customWidth="1"/>
    <col min="4841" max="4841" width="9.5" style="65" customWidth="1"/>
    <col min="4842" max="4842" width="6.75" style="65" customWidth="1"/>
    <col min="4843" max="4843" width="22.25" style="65" customWidth="1"/>
    <col min="4844" max="4845" width="9.5" style="65" customWidth="1"/>
    <col min="4846" max="4846" width="7.375" style="65" customWidth="1"/>
    <col min="4847" max="4847" width="12.625" style="65" customWidth="1"/>
    <col min="4848" max="5094" width="9" style="65"/>
    <col min="5095" max="5095" width="25.5" style="65" customWidth="1"/>
    <col min="5096" max="5096" width="8.5" style="65" customWidth="1"/>
    <col min="5097" max="5097" width="9.5" style="65" customWidth="1"/>
    <col min="5098" max="5098" width="6.75" style="65" customWidth="1"/>
    <col min="5099" max="5099" width="22.25" style="65" customWidth="1"/>
    <col min="5100" max="5101" width="9.5" style="65" customWidth="1"/>
    <col min="5102" max="5102" width="7.375" style="65" customWidth="1"/>
    <col min="5103" max="5103" width="12.625" style="65" customWidth="1"/>
    <col min="5104" max="5350" width="9" style="65"/>
    <col min="5351" max="5351" width="25.5" style="65" customWidth="1"/>
    <col min="5352" max="5352" width="8.5" style="65" customWidth="1"/>
    <col min="5353" max="5353" width="9.5" style="65" customWidth="1"/>
    <col min="5354" max="5354" width="6.75" style="65" customWidth="1"/>
    <col min="5355" max="5355" width="22.25" style="65" customWidth="1"/>
    <col min="5356" max="5357" width="9.5" style="65" customWidth="1"/>
    <col min="5358" max="5358" width="7.375" style="65" customWidth="1"/>
    <col min="5359" max="5359" width="12.625" style="65" customWidth="1"/>
    <col min="5360" max="5606" width="9" style="65"/>
    <col min="5607" max="5607" width="25.5" style="65" customWidth="1"/>
    <col min="5608" max="5608" width="8.5" style="65" customWidth="1"/>
    <col min="5609" max="5609" width="9.5" style="65" customWidth="1"/>
    <col min="5610" max="5610" width="6.75" style="65" customWidth="1"/>
    <col min="5611" max="5611" width="22.25" style="65" customWidth="1"/>
    <col min="5612" max="5613" width="9.5" style="65" customWidth="1"/>
    <col min="5614" max="5614" width="7.375" style="65" customWidth="1"/>
    <col min="5615" max="5615" width="12.625" style="65" customWidth="1"/>
    <col min="5616" max="5862" width="9" style="65"/>
    <col min="5863" max="5863" width="25.5" style="65" customWidth="1"/>
    <col min="5864" max="5864" width="8.5" style="65" customWidth="1"/>
    <col min="5865" max="5865" width="9.5" style="65" customWidth="1"/>
    <col min="5866" max="5866" width="6.75" style="65" customWidth="1"/>
    <col min="5867" max="5867" width="22.25" style="65" customWidth="1"/>
    <col min="5868" max="5869" width="9.5" style="65" customWidth="1"/>
    <col min="5870" max="5870" width="7.375" style="65" customWidth="1"/>
    <col min="5871" max="5871" width="12.625" style="65" customWidth="1"/>
    <col min="5872" max="6118" width="9" style="65"/>
    <col min="6119" max="6119" width="25.5" style="65" customWidth="1"/>
    <col min="6120" max="6120" width="8.5" style="65" customWidth="1"/>
    <col min="6121" max="6121" width="9.5" style="65" customWidth="1"/>
    <col min="6122" max="6122" width="6.75" style="65" customWidth="1"/>
    <col min="6123" max="6123" width="22.25" style="65" customWidth="1"/>
    <col min="6124" max="6125" width="9.5" style="65" customWidth="1"/>
    <col min="6126" max="6126" width="7.375" style="65" customWidth="1"/>
    <col min="6127" max="6127" width="12.625" style="65" customWidth="1"/>
    <col min="6128" max="6374" width="9" style="65"/>
    <col min="6375" max="6375" width="25.5" style="65" customWidth="1"/>
    <col min="6376" max="6376" width="8.5" style="65" customWidth="1"/>
    <col min="6377" max="6377" width="9.5" style="65" customWidth="1"/>
    <col min="6378" max="6378" width="6.75" style="65" customWidth="1"/>
    <col min="6379" max="6379" width="22.25" style="65" customWidth="1"/>
    <col min="6380" max="6381" width="9.5" style="65" customWidth="1"/>
    <col min="6382" max="6382" width="7.375" style="65" customWidth="1"/>
    <col min="6383" max="6383" width="12.625" style="65" customWidth="1"/>
    <col min="6384" max="6630" width="9" style="65"/>
    <col min="6631" max="6631" width="25.5" style="65" customWidth="1"/>
    <col min="6632" max="6632" width="8.5" style="65" customWidth="1"/>
    <col min="6633" max="6633" width="9.5" style="65" customWidth="1"/>
    <col min="6634" max="6634" width="6.75" style="65" customWidth="1"/>
    <col min="6635" max="6635" width="22.25" style="65" customWidth="1"/>
    <col min="6636" max="6637" width="9.5" style="65" customWidth="1"/>
    <col min="6638" max="6638" width="7.375" style="65" customWidth="1"/>
    <col min="6639" max="6639" width="12.625" style="65" customWidth="1"/>
    <col min="6640" max="6886" width="9" style="65"/>
    <col min="6887" max="6887" width="25.5" style="65" customWidth="1"/>
    <col min="6888" max="6888" width="8.5" style="65" customWidth="1"/>
    <col min="6889" max="6889" width="9.5" style="65" customWidth="1"/>
    <col min="6890" max="6890" width="6.75" style="65" customWidth="1"/>
    <col min="6891" max="6891" width="22.25" style="65" customWidth="1"/>
    <col min="6892" max="6893" width="9.5" style="65" customWidth="1"/>
    <col min="6894" max="6894" width="7.375" style="65" customWidth="1"/>
    <col min="6895" max="6895" width="12.625" style="65" customWidth="1"/>
    <col min="6896" max="7142" width="9" style="65"/>
    <col min="7143" max="7143" width="25.5" style="65" customWidth="1"/>
    <col min="7144" max="7144" width="8.5" style="65" customWidth="1"/>
    <col min="7145" max="7145" width="9.5" style="65" customWidth="1"/>
    <col min="7146" max="7146" width="6.75" style="65" customWidth="1"/>
    <col min="7147" max="7147" width="22.25" style="65" customWidth="1"/>
    <col min="7148" max="7149" width="9.5" style="65" customWidth="1"/>
    <col min="7150" max="7150" width="7.375" style="65" customWidth="1"/>
    <col min="7151" max="7151" width="12.625" style="65" customWidth="1"/>
    <col min="7152" max="7398" width="9" style="65"/>
    <col min="7399" max="7399" width="25.5" style="65" customWidth="1"/>
    <col min="7400" max="7400" width="8.5" style="65" customWidth="1"/>
    <col min="7401" max="7401" width="9.5" style="65" customWidth="1"/>
    <col min="7402" max="7402" width="6.75" style="65" customWidth="1"/>
    <col min="7403" max="7403" width="22.25" style="65" customWidth="1"/>
    <col min="7404" max="7405" width="9.5" style="65" customWidth="1"/>
    <col min="7406" max="7406" width="7.375" style="65" customWidth="1"/>
    <col min="7407" max="7407" width="12.625" style="65" customWidth="1"/>
    <col min="7408" max="7654" width="9" style="65"/>
    <col min="7655" max="7655" width="25.5" style="65" customWidth="1"/>
    <col min="7656" max="7656" width="8.5" style="65" customWidth="1"/>
    <col min="7657" max="7657" width="9.5" style="65" customWidth="1"/>
    <col min="7658" max="7658" width="6.75" style="65" customWidth="1"/>
    <col min="7659" max="7659" width="22.25" style="65" customWidth="1"/>
    <col min="7660" max="7661" width="9.5" style="65" customWidth="1"/>
    <col min="7662" max="7662" width="7.375" style="65" customWidth="1"/>
    <col min="7663" max="7663" width="12.625" style="65" customWidth="1"/>
    <col min="7664" max="7910" width="9" style="65"/>
    <col min="7911" max="7911" width="25.5" style="65" customWidth="1"/>
    <col min="7912" max="7912" width="8.5" style="65" customWidth="1"/>
    <col min="7913" max="7913" width="9.5" style="65" customWidth="1"/>
    <col min="7914" max="7914" width="6.75" style="65" customWidth="1"/>
    <col min="7915" max="7915" width="22.25" style="65" customWidth="1"/>
    <col min="7916" max="7917" width="9.5" style="65" customWidth="1"/>
    <col min="7918" max="7918" width="7.375" style="65" customWidth="1"/>
    <col min="7919" max="7919" width="12.625" style="65" customWidth="1"/>
    <col min="7920" max="8166" width="9" style="65"/>
    <col min="8167" max="8167" width="25.5" style="65" customWidth="1"/>
    <col min="8168" max="8168" width="8.5" style="65" customWidth="1"/>
    <col min="8169" max="8169" width="9.5" style="65" customWidth="1"/>
    <col min="8170" max="8170" width="6.75" style="65" customWidth="1"/>
    <col min="8171" max="8171" width="22.25" style="65" customWidth="1"/>
    <col min="8172" max="8173" width="9.5" style="65" customWidth="1"/>
    <col min="8174" max="8174" width="7.375" style="65" customWidth="1"/>
    <col min="8175" max="8175" width="12.625" style="65" customWidth="1"/>
    <col min="8176" max="8422" width="9" style="65"/>
    <col min="8423" max="8423" width="25.5" style="65" customWidth="1"/>
    <col min="8424" max="8424" width="8.5" style="65" customWidth="1"/>
    <col min="8425" max="8425" width="9.5" style="65" customWidth="1"/>
    <col min="8426" max="8426" width="6.75" style="65" customWidth="1"/>
    <col min="8427" max="8427" width="22.25" style="65" customWidth="1"/>
    <col min="8428" max="8429" width="9.5" style="65" customWidth="1"/>
    <col min="8430" max="8430" width="7.375" style="65" customWidth="1"/>
    <col min="8431" max="8431" width="12.625" style="65" customWidth="1"/>
    <col min="8432" max="8678" width="9" style="65"/>
    <col min="8679" max="8679" width="25.5" style="65" customWidth="1"/>
    <col min="8680" max="8680" width="8.5" style="65" customWidth="1"/>
    <col min="8681" max="8681" width="9.5" style="65" customWidth="1"/>
    <col min="8682" max="8682" width="6.75" style="65" customWidth="1"/>
    <col min="8683" max="8683" width="22.25" style="65" customWidth="1"/>
    <col min="8684" max="8685" width="9.5" style="65" customWidth="1"/>
    <col min="8686" max="8686" width="7.375" style="65" customWidth="1"/>
    <col min="8687" max="8687" width="12.625" style="65" customWidth="1"/>
    <col min="8688" max="8934" width="9" style="65"/>
    <col min="8935" max="8935" width="25.5" style="65" customWidth="1"/>
    <col min="8936" max="8936" width="8.5" style="65" customWidth="1"/>
    <col min="8937" max="8937" width="9.5" style="65" customWidth="1"/>
    <col min="8938" max="8938" width="6.75" style="65" customWidth="1"/>
    <col min="8939" max="8939" width="22.25" style="65" customWidth="1"/>
    <col min="8940" max="8941" width="9.5" style="65" customWidth="1"/>
    <col min="8942" max="8942" width="7.375" style="65" customWidth="1"/>
    <col min="8943" max="8943" width="12.625" style="65" customWidth="1"/>
    <col min="8944" max="9190" width="9" style="65"/>
    <col min="9191" max="9191" width="25.5" style="65" customWidth="1"/>
    <col min="9192" max="9192" width="8.5" style="65" customWidth="1"/>
    <col min="9193" max="9193" width="9.5" style="65" customWidth="1"/>
    <col min="9194" max="9194" width="6.75" style="65" customWidth="1"/>
    <col min="9195" max="9195" width="22.25" style="65" customWidth="1"/>
    <col min="9196" max="9197" width="9.5" style="65" customWidth="1"/>
    <col min="9198" max="9198" width="7.375" style="65" customWidth="1"/>
    <col min="9199" max="9199" width="12.625" style="65" customWidth="1"/>
    <col min="9200" max="9446" width="9" style="65"/>
    <col min="9447" max="9447" width="25.5" style="65" customWidth="1"/>
    <col min="9448" max="9448" width="8.5" style="65" customWidth="1"/>
    <col min="9449" max="9449" width="9.5" style="65" customWidth="1"/>
    <col min="9450" max="9450" width="6.75" style="65" customWidth="1"/>
    <col min="9451" max="9451" width="22.25" style="65" customWidth="1"/>
    <col min="9452" max="9453" width="9.5" style="65" customWidth="1"/>
    <col min="9454" max="9454" width="7.375" style="65" customWidth="1"/>
    <col min="9455" max="9455" width="12.625" style="65" customWidth="1"/>
    <col min="9456" max="9702" width="9" style="65"/>
    <col min="9703" max="9703" width="25.5" style="65" customWidth="1"/>
    <col min="9704" max="9704" width="8.5" style="65" customWidth="1"/>
    <col min="9705" max="9705" width="9.5" style="65" customWidth="1"/>
    <col min="9706" max="9706" width="6.75" style="65" customWidth="1"/>
    <col min="9707" max="9707" width="22.25" style="65" customWidth="1"/>
    <col min="9708" max="9709" width="9.5" style="65" customWidth="1"/>
    <col min="9710" max="9710" width="7.375" style="65" customWidth="1"/>
    <col min="9711" max="9711" width="12.625" style="65" customWidth="1"/>
    <col min="9712" max="9958" width="9" style="65"/>
    <col min="9959" max="9959" width="25.5" style="65" customWidth="1"/>
    <col min="9960" max="9960" width="8.5" style="65" customWidth="1"/>
    <col min="9961" max="9961" width="9.5" style="65" customWidth="1"/>
    <col min="9962" max="9962" width="6.75" style="65" customWidth="1"/>
    <col min="9963" max="9963" width="22.25" style="65" customWidth="1"/>
    <col min="9964" max="9965" width="9.5" style="65" customWidth="1"/>
    <col min="9966" max="9966" width="7.375" style="65" customWidth="1"/>
    <col min="9967" max="9967" width="12.625" style="65" customWidth="1"/>
    <col min="9968" max="10214" width="9" style="65"/>
    <col min="10215" max="10215" width="25.5" style="65" customWidth="1"/>
    <col min="10216" max="10216" width="8.5" style="65" customWidth="1"/>
    <col min="10217" max="10217" width="9.5" style="65" customWidth="1"/>
    <col min="10218" max="10218" width="6.75" style="65" customWidth="1"/>
    <col min="10219" max="10219" width="22.25" style="65" customWidth="1"/>
    <col min="10220" max="10221" width="9.5" style="65" customWidth="1"/>
    <col min="10222" max="10222" width="7.375" style="65" customWidth="1"/>
    <col min="10223" max="10223" width="12.625" style="65" customWidth="1"/>
    <col min="10224" max="10470" width="9" style="65"/>
    <col min="10471" max="10471" width="25.5" style="65" customWidth="1"/>
    <col min="10472" max="10472" width="8.5" style="65" customWidth="1"/>
    <col min="10473" max="10473" width="9.5" style="65" customWidth="1"/>
    <col min="10474" max="10474" width="6.75" style="65" customWidth="1"/>
    <col min="10475" max="10475" width="22.25" style="65" customWidth="1"/>
    <col min="10476" max="10477" width="9.5" style="65" customWidth="1"/>
    <col min="10478" max="10478" width="7.375" style="65" customWidth="1"/>
    <col min="10479" max="10479" width="12.625" style="65" customWidth="1"/>
    <col min="10480" max="10726" width="9" style="65"/>
    <col min="10727" max="10727" width="25.5" style="65" customWidth="1"/>
    <col min="10728" max="10728" width="8.5" style="65" customWidth="1"/>
    <col min="10729" max="10729" width="9.5" style="65" customWidth="1"/>
    <col min="10730" max="10730" width="6.75" style="65" customWidth="1"/>
    <col min="10731" max="10731" width="22.25" style="65" customWidth="1"/>
    <col min="10732" max="10733" width="9.5" style="65" customWidth="1"/>
    <col min="10734" max="10734" width="7.375" style="65" customWidth="1"/>
    <col min="10735" max="10735" width="12.625" style="65" customWidth="1"/>
    <col min="10736" max="10982" width="9" style="65"/>
    <col min="10983" max="10983" width="25.5" style="65" customWidth="1"/>
    <col min="10984" max="10984" width="8.5" style="65" customWidth="1"/>
    <col min="10985" max="10985" width="9.5" style="65" customWidth="1"/>
    <col min="10986" max="10986" width="6.75" style="65" customWidth="1"/>
    <col min="10987" max="10987" width="22.25" style="65" customWidth="1"/>
    <col min="10988" max="10989" width="9.5" style="65" customWidth="1"/>
    <col min="10990" max="10990" width="7.375" style="65" customWidth="1"/>
    <col min="10991" max="10991" width="12.625" style="65" customWidth="1"/>
    <col min="10992" max="11238" width="9" style="65"/>
    <col min="11239" max="11239" width="25.5" style="65" customWidth="1"/>
    <col min="11240" max="11240" width="8.5" style="65" customWidth="1"/>
    <col min="11241" max="11241" width="9.5" style="65" customWidth="1"/>
    <col min="11242" max="11242" width="6.75" style="65" customWidth="1"/>
    <col min="11243" max="11243" width="22.25" style="65" customWidth="1"/>
    <col min="11244" max="11245" width="9.5" style="65" customWidth="1"/>
    <col min="11246" max="11246" width="7.375" style="65" customWidth="1"/>
    <col min="11247" max="11247" width="12.625" style="65" customWidth="1"/>
    <col min="11248" max="11494" width="9" style="65"/>
    <col min="11495" max="11495" width="25.5" style="65" customWidth="1"/>
    <col min="11496" max="11496" width="8.5" style="65" customWidth="1"/>
    <col min="11497" max="11497" width="9.5" style="65" customWidth="1"/>
    <col min="11498" max="11498" width="6.75" style="65" customWidth="1"/>
    <col min="11499" max="11499" width="22.25" style="65" customWidth="1"/>
    <col min="11500" max="11501" width="9.5" style="65" customWidth="1"/>
    <col min="11502" max="11502" width="7.375" style="65" customWidth="1"/>
    <col min="11503" max="11503" width="12.625" style="65" customWidth="1"/>
    <col min="11504" max="11750" width="9" style="65"/>
    <col min="11751" max="11751" width="25.5" style="65" customWidth="1"/>
    <col min="11752" max="11752" width="8.5" style="65" customWidth="1"/>
    <col min="11753" max="11753" width="9.5" style="65" customWidth="1"/>
    <col min="11754" max="11754" width="6.75" style="65" customWidth="1"/>
    <col min="11755" max="11755" width="22.25" style="65" customWidth="1"/>
    <col min="11756" max="11757" width="9.5" style="65" customWidth="1"/>
    <col min="11758" max="11758" width="7.375" style="65" customWidth="1"/>
    <col min="11759" max="11759" width="12.625" style="65" customWidth="1"/>
    <col min="11760" max="12006" width="9" style="65"/>
    <col min="12007" max="12007" width="25.5" style="65" customWidth="1"/>
    <col min="12008" max="12008" width="8.5" style="65" customWidth="1"/>
    <col min="12009" max="12009" width="9.5" style="65" customWidth="1"/>
    <col min="12010" max="12010" width="6.75" style="65" customWidth="1"/>
    <col min="12011" max="12011" width="22.25" style="65" customWidth="1"/>
    <col min="12012" max="12013" width="9.5" style="65" customWidth="1"/>
    <col min="12014" max="12014" width="7.375" style="65" customWidth="1"/>
    <col min="12015" max="12015" width="12.625" style="65" customWidth="1"/>
    <col min="12016" max="12262" width="9" style="65"/>
    <col min="12263" max="12263" width="25.5" style="65" customWidth="1"/>
    <col min="12264" max="12264" width="8.5" style="65" customWidth="1"/>
    <col min="12265" max="12265" width="9.5" style="65" customWidth="1"/>
    <col min="12266" max="12266" width="6.75" style="65" customWidth="1"/>
    <col min="12267" max="12267" width="22.25" style="65" customWidth="1"/>
    <col min="12268" max="12269" width="9.5" style="65" customWidth="1"/>
    <col min="12270" max="12270" width="7.375" style="65" customWidth="1"/>
    <col min="12271" max="12271" width="12.625" style="65" customWidth="1"/>
    <col min="12272" max="12518" width="9" style="65"/>
    <col min="12519" max="12519" width="25.5" style="65" customWidth="1"/>
    <col min="12520" max="12520" width="8.5" style="65" customWidth="1"/>
    <col min="12521" max="12521" width="9.5" style="65" customWidth="1"/>
    <col min="12522" max="12522" width="6.75" style="65" customWidth="1"/>
    <col min="12523" max="12523" width="22.25" style="65" customWidth="1"/>
    <col min="12524" max="12525" width="9.5" style="65" customWidth="1"/>
    <col min="12526" max="12526" width="7.375" style="65" customWidth="1"/>
    <col min="12527" max="12527" width="12.625" style="65" customWidth="1"/>
    <col min="12528" max="12774" width="9" style="65"/>
    <col min="12775" max="12775" width="25.5" style="65" customWidth="1"/>
    <col min="12776" max="12776" width="8.5" style="65" customWidth="1"/>
    <col min="12777" max="12777" width="9.5" style="65" customWidth="1"/>
    <col min="12778" max="12778" width="6.75" style="65" customWidth="1"/>
    <col min="12779" max="12779" width="22.25" style="65" customWidth="1"/>
    <col min="12780" max="12781" width="9.5" style="65" customWidth="1"/>
    <col min="12782" max="12782" width="7.375" style="65" customWidth="1"/>
    <col min="12783" max="12783" width="12.625" style="65" customWidth="1"/>
    <col min="12784" max="13030" width="9" style="65"/>
    <col min="13031" max="13031" width="25.5" style="65" customWidth="1"/>
    <col min="13032" max="13032" width="8.5" style="65" customWidth="1"/>
    <col min="13033" max="13033" width="9.5" style="65" customWidth="1"/>
    <col min="13034" max="13034" width="6.75" style="65" customWidth="1"/>
    <col min="13035" max="13035" width="22.25" style="65" customWidth="1"/>
    <col min="13036" max="13037" width="9.5" style="65" customWidth="1"/>
    <col min="13038" max="13038" width="7.375" style="65" customWidth="1"/>
    <col min="13039" max="13039" width="12.625" style="65" customWidth="1"/>
    <col min="13040" max="13286" width="9" style="65"/>
    <col min="13287" max="13287" width="25.5" style="65" customWidth="1"/>
    <col min="13288" max="13288" width="8.5" style="65" customWidth="1"/>
    <col min="13289" max="13289" width="9.5" style="65" customWidth="1"/>
    <col min="13290" max="13290" width="6.75" style="65" customWidth="1"/>
    <col min="13291" max="13291" width="22.25" style="65" customWidth="1"/>
    <col min="13292" max="13293" width="9.5" style="65" customWidth="1"/>
    <col min="13294" max="13294" width="7.375" style="65" customWidth="1"/>
    <col min="13295" max="13295" width="12.625" style="65" customWidth="1"/>
    <col min="13296" max="13542" width="9" style="65"/>
    <col min="13543" max="13543" width="25.5" style="65" customWidth="1"/>
    <col min="13544" max="13544" width="8.5" style="65" customWidth="1"/>
    <col min="13545" max="13545" width="9.5" style="65" customWidth="1"/>
    <col min="13546" max="13546" width="6.75" style="65" customWidth="1"/>
    <col min="13547" max="13547" width="22.25" style="65" customWidth="1"/>
    <col min="13548" max="13549" width="9.5" style="65" customWidth="1"/>
    <col min="13550" max="13550" width="7.375" style="65" customWidth="1"/>
    <col min="13551" max="13551" width="12.625" style="65" customWidth="1"/>
    <col min="13552" max="13798" width="9" style="65"/>
    <col min="13799" max="13799" width="25.5" style="65" customWidth="1"/>
    <col min="13800" max="13800" width="8.5" style="65" customWidth="1"/>
    <col min="13801" max="13801" width="9.5" style="65" customWidth="1"/>
    <col min="13802" max="13802" width="6.75" style="65" customWidth="1"/>
    <col min="13803" max="13803" width="22.25" style="65" customWidth="1"/>
    <col min="13804" max="13805" width="9.5" style="65" customWidth="1"/>
    <col min="13806" max="13806" width="7.375" style="65" customWidth="1"/>
    <col min="13807" max="13807" width="12.625" style="65" customWidth="1"/>
    <col min="13808" max="14054" width="9" style="65"/>
    <col min="14055" max="14055" width="25.5" style="65" customWidth="1"/>
    <col min="14056" max="14056" width="8.5" style="65" customWidth="1"/>
    <col min="14057" max="14057" width="9.5" style="65" customWidth="1"/>
    <col min="14058" max="14058" width="6.75" style="65" customWidth="1"/>
    <col min="14059" max="14059" width="22.25" style="65" customWidth="1"/>
    <col min="14060" max="14061" width="9.5" style="65" customWidth="1"/>
    <col min="14062" max="14062" width="7.375" style="65" customWidth="1"/>
    <col min="14063" max="14063" width="12.625" style="65" customWidth="1"/>
    <col min="14064" max="14310" width="9" style="65"/>
    <col min="14311" max="14311" width="25.5" style="65" customWidth="1"/>
    <col min="14312" max="14312" width="8.5" style="65" customWidth="1"/>
    <col min="14313" max="14313" width="9.5" style="65" customWidth="1"/>
    <col min="14314" max="14314" width="6.75" style="65" customWidth="1"/>
    <col min="14315" max="14315" width="22.25" style="65" customWidth="1"/>
    <col min="14316" max="14317" width="9.5" style="65" customWidth="1"/>
    <col min="14318" max="14318" width="7.375" style="65" customWidth="1"/>
    <col min="14319" max="14319" width="12.625" style="65" customWidth="1"/>
    <col min="14320" max="14566" width="9" style="65"/>
    <col min="14567" max="14567" width="25.5" style="65" customWidth="1"/>
    <col min="14568" max="14568" width="8.5" style="65" customWidth="1"/>
    <col min="14569" max="14569" width="9.5" style="65" customWidth="1"/>
    <col min="14570" max="14570" width="6.75" style="65" customWidth="1"/>
    <col min="14571" max="14571" width="22.25" style="65" customWidth="1"/>
    <col min="14572" max="14573" width="9.5" style="65" customWidth="1"/>
    <col min="14574" max="14574" width="7.375" style="65" customWidth="1"/>
    <col min="14575" max="14575" width="12.625" style="65" customWidth="1"/>
    <col min="14576" max="14822" width="9" style="65"/>
    <col min="14823" max="14823" width="25.5" style="65" customWidth="1"/>
    <col min="14824" max="14824" width="8.5" style="65" customWidth="1"/>
    <col min="14825" max="14825" width="9.5" style="65" customWidth="1"/>
    <col min="14826" max="14826" width="6.75" style="65" customWidth="1"/>
    <col min="14827" max="14827" width="22.25" style="65" customWidth="1"/>
    <col min="14828" max="14829" width="9.5" style="65" customWidth="1"/>
    <col min="14830" max="14830" width="7.375" style="65" customWidth="1"/>
    <col min="14831" max="14831" width="12.625" style="65" customWidth="1"/>
    <col min="14832" max="15078" width="9" style="65"/>
    <col min="15079" max="15079" width="25.5" style="65" customWidth="1"/>
    <col min="15080" max="15080" width="8.5" style="65" customWidth="1"/>
    <col min="15081" max="15081" width="9.5" style="65" customWidth="1"/>
    <col min="15082" max="15082" width="6.75" style="65" customWidth="1"/>
    <col min="15083" max="15083" width="22.25" style="65" customWidth="1"/>
    <col min="15084" max="15085" width="9.5" style="65" customWidth="1"/>
    <col min="15086" max="15086" width="7.375" style="65" customWidth="1"/>
    <col min="15087" max="15087" width="12.625" style="65" customWidth="1"/>
    <col min="15088" max="15334" width="9" style="65"/>
    <col min="15335" max="15335" width="25.5" style="65" customWidth="1"/>
    <col min="15336" max="15336" width="8.5" style="65" customWidth="1"/>
    <col min="15337" max="15337" width="9.5" style="65" customWidth="1"/>
    <col min="15338" max="15338" width="6.75" style="65" customWidth="1"/>
    <col min="15339" max="15339" width="22.25" style="65" customWidth="1"/>
    <col min="15340" max="15341" width="9.5" style="65" customWidth="1"/>
    <col min="15342" max="15342" width="7.375" style="65" customWidth="1"/>
    <col min="15343" max="15343" width="12.625" style="65" customWidth="1"/>
    <col min="15344" max="15590" width="9" style="65"/>
    <col min="15591" max="15591" width="25.5" style="65" customWidth="1"/>
    <col min="15592" max="15592" width="8.5" style="65" customWidth="1"/>
    <col min="15593" max="15593" width="9.5" style="65" customWidth="1"/>
    <col min="15594" max="15594" width="6.75" style="65" customWidth="1"/>
    <col min="15595" max="15595" width="22.25" style="65" customWidth="1"/>
    <col min="15596" max="15597" width="9.5" style="65" customWidth="1"/>
    <col min="15598" max="15598" width="7.375" style="65" customWidth="1"/>
    <col min="15599" max="15599" width="12.625" style="65" customWidth="1"/>
    <col min="15600" max="15846" width="9" style="65"/>
    <col min="15847" max="15847" width="25.5" style="65" customWidth="1"/>
    <col min="15848" max="15848" width="8.5" style="65" customWidth="1"/>
    <col min="15849" max="15849" width="9.5" style="65" customWidth="1"/>
    <col min="15850" max="15850" width="6.75" style="65" customWidth="1"/>
    <col min="15851" max="15851" width="22.25" style="65" customWidth="1"/>
    <col min="15852" max="15853" width="9.5" style="65" customWidth="1"/>
    <col min="15854" max="15854" width="7.375" style="65" customWidth="1"/>
    <col min="15855" max="15855" width="12.625" style="65" customWidth="1"/>
    <col min="15856" max="16102" width="9" style="65"/>
    <col min="16103" max="16103" width="25.5" style="65" customWidth="1"/>
    <col min="16104" max="16104" width="8.5" style="65" customWidth="1"/>
    <col min="16105" max="16105" width="9.5" style="65" customWidth="1"/>
    <col min="16106" max="16106" width="6.75" style="65" customWidth="1"/>
    <col min="16107" max="16107" width="22.25" style="65" customWidth="1"/>
    <col min="16108" max="16109" width="9.5" style="65" customWidth="1"/>
    <col min="16110" max="16110" width="7.375" style="65" customWidth="1"/>
    <col min="16111" max="16111" width="12.625" style="65" customWidth="1"/>
    <col min="16112" max="16384" width="9" style="65"/>
  </cols>
  <sheetData>
    <row r="1" spans="1:14" ht="24">
      <c r="A1" s="121" t="s">
        <v>107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4" s="64" customFormat="1" ht="18.75" customHeight="1">
      <c r="A2" s="53"/>
      <c r="B2" s="54"/>
      <c r="C2" s="54"/>
      <c r="D2" s="122"/>
      <c r="E2" s="122"/>
      <c r="F2" s="122"/>
      <c r="G2" s="66"/>
      <c r="H2" s="66"/>
      <c r="I2" s="123" t="s">
        <v>15</v>
      </c>
      <c r="J2" s="123"/>
    </row>
    <row r="3" spans="1:14" ht="20.25" customHeight="1">
      <c r="A3" s="124" t="s">
        <v>16</v>
      </c>
      <c r="B3" s="124"/>
      <c r="C3" s="124"/>
      <c r="D3" s="124"/>
      <c r="E3" s="124"/>
      <c r="F3" s="124" t="s">
        <v>17</v>
      </c>
      <c r="G3" s="124"/>
      <c r="H3" s="124"/>
      <c r="I3" s="124"/>
      <c r="J3" s="124"/>
    </row>
    <row r="4" spans="1:14" ht="20.25" customHeight="1">
      <c r="A4" s="67" t="s">
        <v>18</v>
      </c>
      <c r="B4" s="68" t="s">
        <v>94</v>
      </c>
      <c r="C4" s="68" t="s">
        <v>95</v>
      </c>
      <c r="D4" s="68" t="s">
        <v>96</v>
      </c>
      <c r="E4" s="68" t="s">
        <v>105</v>
      </c>
      <c r="F4" s="67" t="s">
        <v>18</v>
      </c>
      <c r="G4" s="68" t="s">
        <v>94</v>
      </c>
      <c r="H4" s="68" t="s">
        <v>95</v>
      </c>
      <c r="I4" s="68" t="s">
        <v>96</v>
      </c>
      <c r="J4" s="68" t="s">
        <v>105</v>
      </c>
    </row>
    <row r="5" spans="1:14" ht="20.25" customHeight="1">
      <c r="A5" s="69" t="s">
        <v>22</v>
      </c>
      <c r="B5" s="70">
        <f>B6+B12</f>
        <v>0</v>
      </c>
      <c r="C5" s="70">
        <f>C6+C12</f>
        <v>0</v>
      </c>
      <c r="D5" s="70">
        <f>D6+D12</f>
        <v>0</v>
      </c>
      <c r="E5" s="71"/>
      <c r="F5" s="69" t="s">
        <v>22</v>
      </c>
      <c r="G5" s="72">
        <f>G6+G11</f>
        <v>0</v>
      </c>
      <c r="H5" s="72">
        <f>H6+H11</f>
        <v>0</v>
      </c>
      <c r="I5" s="72">
        <f>I6+I11</f>
        <v>0</v>
      </c>
      <c r="J5" s="71"/>
      <c r="K5" s="65">
        <v>41630</v>
      </c>
      <c r="L5" s="65">
        <v>41630</v>
      </c>
      <c r="M5" s="65">
        <v>1547</v>
      </c>
      <c r="N5" s="65">
        <v>1547</v>
      </c>
    </row>
    <row r="6" spans="1:14" ht="20.25" customHeight="1">
      <c r="A6" s="73" t="s">
        <v>73</v>
      </c>
      <c r="B6" s="70"/>
      <c r="C6" s="70"/>
      <c r="D6" s="70"/>
      <c r="E6" s="71"/>
      <c r="F6" s="74" t="s">
        <v>74</v>
      </c>
      <c r="G6" s="72"/>
      <c r="H6" s="72"/>
      <c r="I6" s="72"/>
      <c r="J6" s="71"/>
      <c r="L6" s="65">
        <v>83</v>
      </c>
      <c r="N6" s="65">
        <v>1229</v>
      </c>
    </row>
    <row r="7" spans="1:14" ht="20.25" customHeight="1">
      <c r="A7" s="75"/>
      <c r="B7" s="76"/>
      <c r="C7" s="76"/>
      <c r="D7" s="76"/>
      <c r="E7" s="77"/>
      <c r="F7" s="75"/>
      <c r="G7" s="78"/>
      <c r="H7" s="78"/>
      <c r="I7" s="78"/>
      <c r="J7" s="77"/>
    </row>
    <row r="8" spans="1:14" ht="20.25" customHeight="1">
      <c r="A8" s="79"/>
      <c r="B8" s="76"/>
      <c r="C8" s="76"/>
      <c r="D8" s="76"/>
      <c r="E8" s="77"/>
      <c r="F8" s="75"/>
      <c r="G8" s="78"/>
      <c r="H8" s="78"/>
      <c r="I8" s="78"/>
      <c r="J8" s="77"/>
    </row>
    <row r="9" spans="1:14" ht="20.25" customHeight="1">
      <c r="A9" s="79"/>
      <c r="B9" s="76"/>
      <c r="C9" s="76"/>
      <c r="D9" s="76"/>
      <c r="E9" s="77"/>
      <c r="F9" s="75"/>
      <c r="G9" s="78"/>
      <c r="H9" s="78"/>
      <c r="I9" s="78"/>
      <c r="J9" s="77"/>
    </row>
    <row r="10" spans="1:14" ht="20.25" customHeight="1">
      <c r="A10" s="79"/>
      <c r="B10" s="76"/>
      <c r="C10" s="76"/>
      <c r="D10" s="76"/>
      <c r="E10" s="77"/>
      <c r="F10" s="75"/>
      <c r="G10" s="78"/>
      <c r="H10" s="78"/>
      <c r="I10" s="78"/>
      <c r="J10" s="77"/>
    </row>
    <row r="11" spans="1:14" ht="20.25" customHeight="1">
      <c r="A11" s="79"/>
      <c r="B11" s="76"/>
      <c r="C11" s="76"/>
      <c r="D11" s="76"/>
      <c r="E11" s="77"/>
      <c r="F11" s="80" t="s">
        <v>81</v>
      </c>
      <c r="G11" s="81">
        <f>G12+G14+G15</f>
        <v>0</v>
      </c>
      <c r="H11" s="81">
        <f t="shared" ref="H11:I11" si="0">H12+H14+H15</f>
        <v>0</v>
      </c>
      <c r="I11" s="81">
        <f t="shared" si="0"/>
        <v>0</v>
      </c>
      <c r="J11" s="71"/>
      <c r="N11" s="65">
        <v>318</v>
      </c>
    </row>
    <row r="12" spans="1:14" ht="20.25" customHeight="1">
      <c r="A12" s="80" t="s">
        <v>78</v>
      </c>
      <c r="B12" s="70">
        <f>B13+B15</f>
        <v>0</v>
      </c>
      <c r="C12" s="70">
        <f>C13+C15</f>
        <v>0</v>
      </c>
      <c r="D12" s="70">
        <f>D13+D15</f>
        <v>0</v>
      </c>
      <c r="E12" s="71"/>
      <c r="F12" s="82" t="s">
        <v>83</v>
      </c>
      <c r="G12" s="83">
        <f>G13</f>
        <v>0</v>
      </c>
      <c r="H12" s="83">
        <f>H13</f>
        <v>0</v>
      </c>
      <c r="I12" s="83">
        <f>I13</f>
        <v>0</v>
      </c>
      <c r="J12" s="77"/>
      <c r="L12" s="65">
        <v>41547</v>
      </c>
    </row>
    <row r="13" spans="1:14" ht="20.25" customHeight="1">
      <c r="A13" s="84" t="s">
        <v>79</v>
      </c>
      <c r="B13" s="76">
        <f>SUM(B14:B14)</f>
        <v>0</v>
      </c>
      <c r="C13" s="76">
        <f>SUM(C14:C14)</f>
        <v>0</v>
      </c>
      <c r="D13" s="76">
        <f>SUM(D14:D14)</f>
        <v>0</v>
      </c>
      <c r="E13" s="77"/>
      <c r="F13" s="75" t="s">
        <v>85</v>
      </c>
      <c r="G13" s="83"/>
      <c r="H13" s="83"/>
      <c r="I13" s="83"/>
      <c r="J13" s="77"/>
      <c r="L13" s="65">
        <v>0</v>
      </c>
      <c r="N13" s="65">
        <v>0</v>
      </c>
    </row>
    <row r="14" spans="1:14" ht="20.25" customHeight="1">
      <c r="A14" s="75" t="s">
        <v>84</v>
      </c>
      <c r="B14" s="76"/>
      <c r="C14" s="76"/>
      <c r="D14" s="76"/>
      <c r="E14" s="77"/>
      <c r="F14" s="82" t="s">
        <v>106</v>
      </c>
      <c r="G14" s="83"/>
      <c r="H14" s="83"/>
      <c r="I14" s="83"/>
      <c r="J14" s="77"/>
    </row>
    <row r="15" spans="1:14" ht="20.25" customHeight="1">
      <c r="A15" s="82" t="s">
        <v>90</v>
      </c>
      <c r="B15" s="76"/>
      <c r="C15" s="76"/>
      <c r="D15" s="76"/>
      <c r="E15" s="77"/>
      <c r="F15" s="82" t="s">
        <v>92</v>
      </c>
      <c r="G15" s="83"/>
      <c r="H15" s="83"/>
      <c r="I15" s="83"/>
      <c r="J15" s="71"/>
      <c r="L15" s="65">
        <v>40000</v>
      </c>
      <c r="M15" s="65">
        <v>1547</v>
      </c>
      <c r="N15" s="65">
        <v>318</v>
      </c>
    </row>
    <row r="16" spans="1:14" ht="20.25" customHeight="1">
      <c r="A16" s="65" t="s">
        <v>108</v>
      </c>
      <c r="L16" s="65">
        <v>1547</v>
      </c>
    </row>
    <row r="17" spans="2:11" ht="20.25" customHeight="1">
      <c r="D17" s="86"/>
      <c r="K17" s="65">
        <v>1630</v>
      </c>
    </row>
    <row r="18" spans="2:11">
      <c r="B18" s="86"/>
      <c r="C18" s="86"/>
    </row>
    <row r="19" spans="2:11">
      <c r="G19" s="86"/>
      <c r="H19" s="86"/>
      <c r="I19" s="86"/>
    </row>
    <row r="20" spans="2:11">
      <c r="D20" s="86"/>
    </row>
    <row r="21" spans="2:11">
      <c r="D21" s="86"/>
    </row>
    <row r="24" spans="2:11">
      <c r="D24" s="86"/>
    </row>
  </sheetData>
  <mergeCells count="5">
    <mergeCell ref="A1:J1"/>
    <mergeCell ref="D2:F2"/>
    <mergeCell ref="I2:J2"/>
    <mergeCell ref="A3:E3"/>
    <mergeCell ref="F3:J3"/>
  </mergeCells>
  <phoneticPr fontId="65" type="noConversion"/>
  <printOptions horizontalCentered="1"/>
  <pageMargins left="0.511811023622047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Zeros="0" workbookViewId="0">
      <selection activeCell="C5" sqref="C5"/>
    </sheetView>
  </sheetViews>
  <sheetFormatPr defaultColWidth="9" defaultRowHeight="14.25"/>
  <cols>
    <col min="1" max="1" width="23.25" style="65" customWidth="1"/>
    <col min="2" max="3" width="8.5" style="65" customWidth="1"/>
    <col min="4" max="4" width="9.5" style="65" customWidth="1"/>
    <col min="5" max="5" width="7.625" style="65" customWidth="1"/>
    <col min="6" max="6" width="20.25" style="65" customWidth="1"/>
    <col min="7" max="9" width="9.5" style="65" customWidth="1"/>
    <col min="10" max="10" width="7.625" style="65" customWidth="1"/>
    <col min="11" max="12" width="9" style="65" hidden="1" customWidth="1"/>
    <col min="13" max="230" width="9" style="65"/>
    <col min="231" max="231" width="25.5" style="65" customWidth="1"/>
    <col min="232" max="232" width="8.5" style="65" customWidth="1"/>
    <col min="233" max="233" width="9.5" style="65" customWidth="1"/>
    <col min="234" max="234" width="6.75" style="65" customWidth="1"/>
    <col min="235" max="235" width="22.25" style="65" customWidth="1"/>
    <col min="236" max="237" width="9.5" style="65" customWidth="1"/>
    <col min="238" max="238" width="7.375" style="65" customWidth="1"/>
    <col min="239" max="239" width="12.625" style="65" customWidth="1"/>
    <col min="240" max="486" width="9" style="65"/>
    <col min="487" max="487" width="25.5" style="65" customWidth="1"/>
    <col min="488" max="488" width="8.5" style="65" customWidth="1"/>
    <col min="489" max="489" width="9.5" style="65" customWidth="1"/>
    <col min="490" max="490" width="6.75" style="65" customWidth="1"/>
    <col min="491" max="491" width="22.25" style="65" customWidth="1"/>
    <col min="492" max="493" width="9.5" style="65" customWidth="1"/>
    <col min="494" max="494" width="7.375" style="65" customWidth="1"/>
    <col min="495" max="495" width="12.625" style="65" customWidth="1"/>
    <col min="496" max="742" width="9" style="65"/>
    <col min="743" max="743" width="25.5" style="65" customWidth="1"/>
    <col min="744" max="744" width="8.5" style="65" customWidth="1"/>
    <col min="745" max="745" width="9.5" style="65" customWidth="1"/>
    <col min="746" max="746" width="6.75" style="65" customWidth="1"/>
    <col min="747" max="747" width="22.25" style="65" customWidth="1"/>
    <col min="748" max="749" width="9.5" style="65" customWidth="1"/>
    <col min="750" max="750" width="7.375" style="65" customWidth="1"/>
    <col min="751" max="751" width="12.625" style="65" customWidth="1"/>
    <col min="752" max="998" width="9" style="65"/>
    <col min="999" max="999" width="25.5" style="65" customWidth="1"/>
    <col min="1000" max="1000" width="8.5" style="65" customWidth="1"/>
    <col min="1001" max="1001" width="9.5" style="65" customWidth="1"/>
    <col min="1002" max="1002" width="6.75" style="65" customWidth="1"/>
    <col min="1003" max="1003" width="22.25" style="65" customWidth="1"/>
    <col min="1004" max="1005" width="9.5" style="65" customWidth="1"/>
    <col min="1006" max="1006" width="7.375" style="65" customWidth="1"/>
    <col min="1007" max="1007" width="12.625" style="65" customWidth="1"/>
    <col min="1008" max="1254" width="9" style="65"/>
    <col min="1255" max="1255" width="25.5" style="65" customWidth="1"/>
    <col min="1256" max="1256" width="8.5" style="65" customWidth="1"/>
    <col min="1257" max="1257" width="9.5" style="65" customWidth="1"/>
    <col min="1258" max="1258" width="6.75" style="65" customWidth="1"/>
    <col min="1259" max="1259" width="22.25" style="65" customWidth="1"/>
    <col min="1260" max="1261" width="9.5" style="65" customWidth="1"/>
    <col min="1262" max="1262" width="7.375" style="65" customWidth="1"/>
    <col min="1263" max="1263" width="12.625" style="65" customWidth="1"/>
    <col min="1264" max="1510" width="9" style="65"/>
    <col min="1511" max="1511" width="25.5" style="65" customWidth="1"/>
    <col min="1512" max="1512" width="8.5" style="65" customWidth="1"/>
    <col min="1513" max="1513" width="9.5" style="65" customWidth="1"/>
    <col min="1514" max="1514" width="6.75" style="65" customWidth="1"/>
    <col min="1515" max="1515" width="22.25" style="65" customWidth="1"/>
    <col min="1516" max="1517" width="9.5" style="65" customWidth="1"/>
    <col min="1518" max="1518" width="7.375" style="65" customWidth="1"/>
    <col min="1519" max="1519" width="12.625" style="65" customWidth="1"/>
    <col min="1520" max="1766" width="9" style="65"/>
    <col min="1767" max="1767" width="25.5" style="65" customWidth="1"/>
    <col min="1768" max="1768" width="8.5" style="65" customWidth="1"/>
    <col min="1769" max="1769" width="9.5" style="65" customWidth="1"/>
    <col min="1770" max="1770" width="6.75" style="65" customWidth="1"/>
    <col min="1771" max="1771" width="22.25" style="65" customWidth="1"/>
    <col min="1772" max="1773" width="9.5" style="65" customWidth="1"/>
    <col min="1774" max="1774" width="7.375" style="65" customWidth="1"/>
    <col min="1775" max="1775" width="12.625" style="65" customWidth="1"/>
    <col min="1776" max="2022" width="9" style="65"/>
    <col min="2023" max="2023" width="25.5" style="65" customWidth="1"/>
    <col min="2024" max="2024" width="8.5" style="65" customWidth="1"/>
    <col min="2025" max="2025" width="9.5" style="65" customWidth="1"/>
    <col min="2026" max="2026" width="6.75" style="65" customWidth="1"/>
    <col min="2027" max="2027" width="22.25" style="65" customWidth="1"/>
    <col min="2028" max="2029" width="9.5" style="65" customWidth="1"/>
    <col min="2030" max="2030" width="7.375" style="65" customWidth="1"/>
    <col min="2031" max="2031" width="12.625" style="65" customWidth="1"/>
    <col min="2032" max="2278" width="9" style="65"/>
    <col min="2279" max="2279" width="25.5" style="65" customWidth="1"/>
    <col min="2280" max="2280" width="8.5" style="65" customWidth="1"/>
    <col min="2281" max="2281" width="9.5" style="65" customWidth="1"/>
    <col min="2282" max="2282" width="6.75" style="65" customWidth="1"/>
    <col min="2283" max="2283" width="22.25" style="65" customWidth="1"/>
    <col min="2284" max="2285" width="9.5" style="65" customWidth="1"/>
    <col min="2286" max="2286" width="7.375" style="65" customWidth="1"/>
    <col min="2287" max="2287" width="12.625" style="65" customWidth="1"/>
    <col min="2288" max="2534" width="9" style="65"/>
    <col min="2535" max="2535" width="25.5" style="65" customWidth="1"/>
    <col min="2536" max="2536" width="8.5" style="65" customWidth="1"/>
    <col min="2537" max="2537" width="9.5" style="65" customWidth="1"/>
    <col min="2538" max="2538" width="6.75" style="65" customWidth="1"/>
    <col min="2539" max="2539" width="22.25" style="65" customWidth="1"/>
    <col min="2540" max="2541" width="9.5" style="65" customWidth="1"/>
    <col min="2542" max="2542" width="7.375" style="65" customWidth="1"/>
    <col min="2543" max="2543" width="12.625" style="65" customWidth="1"/>
    <col min="2544" max="2790" width="9" style="65"/>
    <col min="2791" max="2791" width="25.5" style="65" customWidth="1"/>
    <col min="2792" max="2792" width="8.5" style="65" customWidth="1"/>
    <col min="2793" max="2793" width="9.5" style="65" customWidth="1"/>
    <col min="2794" max="2794" width="6.75" style="65" customWidth="1"/>
    <col min="2795" max="2795" width="22.25" style="65" customWidth="1"/>
    <col min="2796" max="2797" width="9.5" style="65" customWidth="1"/>
    <col min="2798" max="2798" width="7.375" style="65" customWidth="1"/>
    <col min="2799" max="2799" width="12.625" style="65" customWidth="1"/>
    <col min="2800" max="3046" width="9" style="65"/>
    <col min="3047" max="3047" width="25.5" style="65" customWidth="1"/>
    <col min="3048" max="3048" width="8.5" style="65" customWidth="1"/>
    <col min="3049" max="3049" width="9.5" style="65" customWidth="1"/>
    <col min="3050" max="3050" width="6.75" style="65" customWidth="1"/>
    <col min="3051" max="3051" width="22.25" style="65" customWidth="1"/>
    <col min="3052" max="3053" width="9.5" style="65" customWidth="1"/>
    <col min="3054" max="3054" width="7.375" style="65" customWidth="1"/>
    <col min="3055" max="3055" width="12.625" style="65" customWidth="1"/>
    <col min="3056" max="3302" width="9" style="65"/>
    <col min="3303" max="3303" width="25.5" style="65" customWidth="1"/>
    <col min="3304" max="3304" width="8.5" style="65" customWidth="1"/>
    <col min="3305" max="3305" width="9.5" style="65" customWidth="1"/>
    <col min="3306" max="3306" width="6.75" style="65" customWidth="1"/>
    <col min="3307" max="3307" width="22.25" style="65" customWidth="1"/>
    <col min="3308" max="3309" width="9.5" style="65" customWidth="1"/>
    <col min="3310" max="3310" width="7.375" style="65" customWidth="1"/>
    <col min="3311" max="3311" width="12.625" style="65" customWidth="1"/>
    <col min="3312" max="3558" width="9" style="65"/>
    <col min="3559" max="3559" width="25.5" style="65" customWidth="1"/>
    <col min="3560" max="3560" width="8.5" style="65" customWidth="1"/>
    <col min="3561" max="3561" width="9.5" style="65" customWidth="1"/>
    <col min="3562" max="3562" width="6.75" style="65" customWidth="1"/>
    <col min="3563" max="3563" width="22.25" style="65" customWidth="1"/>
    <col min="3564" max="3565" width="9.5" style="65" customWidth="1"/>
    <col min="3566" max="3566" width="7.375" style="65" customWidth="1"/>
    <col min="3567" max="3567" width="12.625" style="65" customWidth="1"/>
    <col min="3568" max="3814" width="9" style="65"/>
    <col min="3815" max="3815" width="25.5" style="65" customWidth="1"/>
    <col min="3816" max="3816" width="8.5" style="65" customWidth="1"/>
    <col min="3817" max="3817" width="9.5" style="65" customWidth="1"/>
    <col min="3818" max="3818" width="6.75" style="65" customWidth="1"/>
    <col min="3819" max="3819" width="22.25" style="65" customWidth="1"/>
    <col min="3820" max="3821" width="9.5" style="65" customWidth="1"/>
    <col min="3822" max="3822" width="7.375" style="65" customWidth="1"/>
    <col min="3823" max="3823" width="12.625" style="65" customWidth="1"/>
    <col min="3824" max="4070" width="9" style="65"/>
    <col min="4071" max="4071" width="25.5" style="65" customWidth="1"/>
    <col min="4072" max="4072" width="8.5" style="65" customWidth="1"/>
    <col min="4073" max="4073" width="9.5" style="65" customWidth="1"/>
    <col min="4074" max="4074" width="6.75" style="65" customWidth="1"/>
    <col min="4075" max="4075" width="22.25" style="65" customWidth="1"/>
    <col min="4076" max="4077" width="9.5" style="65" customWidth="1"/>
    <col min="4078" max="4078" width="7.375" style="65" customWidth="1"/>
    <col min="4079" max="4079" width="12.625" style="65" customWidth="1"/>
    <col min="4080" max="4326" width="9" style="65"/>
    <col min="4327" max="4327" width="25.5" style="65" customWidth="1"/>
    <col min="4328" max="4328" width="8.5" style="65" customWidth="1"/>
    <col min="4329" max="4329" width="9.5" style="65" customWidth="1"/>
    <col min="4330" max="4330" width="6.75" style="65" customWidth="1"/>
    <col min="4331" max="4331" width="22.25" style="65" customWidth="1"/>
    <col min="4332" max="4333" width="9.5" style="65" customWidth="1"/>
    <col min="4334" max="4334" width="7.375" style="65" customWidth="1"/>
    <col min="4335" max="4335" width="12.625" style="65" customWidth="1"/>
    <col min="4336" max="4582" width="9" style="65"/>
    <col min="4583" max="4583" width="25.5" style="65" customWidth="1"/>
    <col min="4584" max="4584" width="8.5" style="65" customWidth="1"/>
    <col min="4585" max="4585" width="9.5" style="65" customWidth="1"/>
    <col min="4586" max="4586" width="6.75" style="65" customWidth="1"/>
    <col min="4587" max="4587" width="22.25" style="65" customWidth="1"/>
    <col min="4588" max="4589" width="9.5" style="65" customWidth="1"/>
    <col min="4590" max="4590" width="7.375" style="65" customWidth="1"/>
    <col min="4591" max="4591" width="12.625" style="65" customWidth="1"/>
    <col min="4592" max="4838" width="9" style="65"/>
    <col min="4839" max="4839" width="25.5" style="65" customWidth="1"/>
    <col min="4840" max="4840" width="8.5" style="65" customWidth="1"/>
    <col min="4841" max="4841" width="9.5" style="65" customWidth="1"/>
    <col min="4842" max="4842" width="6.75" style="65" customWidth="1"/>
    <col min="4843" max="4843" width="22.25" style="65" customWidth="1"/>
    <col min="4844" max="4845" width="9.5" style="65" customWidth="1"/>
    <col min="4846" max="4846" width="7.375" style="65" customWidth="1"/>
    <col min="4847" max="4847" width="12.625" style="65" customWidth="1"/>
    <col min="4848" max="5094" width="9" style="65"/>
    <col min="5095" max="5095" width="25.5" style="65" customWidth="1"/>
    <col min="5096" max="5096" width="8.5" style="65" customWidth="1"/>
    <col min="5097" max="5097" width="9.5" style="65" customWidth="1"/>
    <col min="5098" max="5098" width="6.75" style="65" customWidth="1"/>
    <col min="5099" max="5099" width="22.25" style="65" customWidth="1"/>
    <col min="5100" max="5101" width="9.5" style="65" customWidth="1"/>
    <col min="5102" max="5102" width="7.375" style="65" customWidth="1"/>
    <col min="5103" max="5103" width="12.625" style="65" customWidth="1"/>
    <col min="5104" max="5350" width="9" style="65"/>
    <col min="5351" max="5351" width="25.5" style="65" customWidth="1"/>
    <col min="5352" max="5352" width="8.5" style="65" customWidth="1"/>
    <col min="5353" max="5353" width="9.5" style="65" customWidth="1"/>
    <col min="5354" max="5354" width="6.75" style="65" customWidth="1"/>
    <col min="5355" max="5355" width="22.25" style="65" customWidth="1"/>
    <col min="5356" max="5357" width="9.5" style="65" customWidth="1"/>
    <col min="5358" max="5358" width="7.375" style="65" customWidth="1"/>
    <col min="5359" max="5359" width="12.625" style="65" customWidth="1"/>
    <col min="5360" max="5606" width="9" style="65"/>
    <col min="5607" max="5607" width="25.5" style="65" customWidth="1"/>
    <col min="5608" max="5608" width="8.5" style="65" customWidth="1"/>
    <col min="5609" max="5609" width="9.5" style="65" customWidth="1"/>
    <col min="5610" max="5610" width="6.75" style="65" customWidth="1"/>
    <col min="5611" max="5611" width="22.25" style="65" customWidth="1"/>
    <col min="5612" max="5613" width="9.5" style="65" customWidth="1"/>
    <col min="5614" max="5614" width="7.375" style="65" customWidth="1"/>
    <col min="5615" max="5615" width="12.625" style="65" customWidth="1"/>
    <col min="5616" max="5862" width="9" style="65"/>
    <col min="5863" max="5863" width="25.5" style="65" customWidth="1"/>
    <col min="5864" max="5864" width="8.5" style="65" customWidth="1"/>
    <col min="5865" max="5865" width="9.5" style="65" customWidth="1"/>
    <col min="5866" max="5866" width="6.75" style="65" customWidth="1"/>
    <col min="5867" max="5867" width="22.25" style="65" customWidth="1"/>
    <col min="5868" max="5869" width="9.5" style="65" customWidth="1"/>
    <col min="5870" max="5870" width="7.375" style="65" customWidth="1"/>
    <col min="5871" max="5871" width="12.625" style="65" customWidth="1"/>
    <col min="5872" max="6118" width="9" style="65"/>
    <col min="6119" max="6119" width="25.5" style="65" customWidth="1"/>
    <col min="6120" max="6120" width="8.5" style="65" customWidth="1"/>
    <col min="6121" max="6121" width="9.5" style="65" customWidth="1"/>
    <col min="6122" max="6122" width="6.75" style="65" customWidth="1"/>
    <col min="6123" max="6123" width="22.25" style="65" customWidth="1"/>
    <col min="6124" max="6125" width="9.5" style="65" customWidth="1"/>
    <col min="6126" max="6126" width="7.375" style="65" customWidth="1"/>
    <col min="6127" max="6127" width="12.625" style="65" customWidth="1"/>
    <col min="6128" max="6374" width="9" style="65"/>
    <col min="6375" max="6375" width="25.5" style="65" customWidth="1"/>
    <col min="6376" max="6376" width="8.5" style="65" customWidth="1"/>
    <col min="6377" max="6377" width="9.5" style="65" customWidth="1"/>
    <col min="6378" max="6378" width="6.75" style="65" customWidth="1"/>
    <col min="6379" max="6379" width="22.25" style="65" customWidth="1"/>
    <col min="6380" max="6381" width="9.5" style="65" customWidth="1"/>
    <col min="6382" max="6382" width="7.375" style="65" customWidth="1"/>
    <col min="6383" max="6383" width="12.625" style="65" customWidth="1"/>
    <col min="6384" max="6630" width="9" style="65"/>
    <col min="6631" max="6631" width="25.5" style="65" customWidth="1"/>
    <col min="6632" max="6632" width="8.5" style="65" customWidth="1"/>
    <col min="6633" max="6633" width="9.5" style="65" customWidth="1"/>
    <col min="6634" max="6634" width="6.75" style="65" customWidth="1"/>
    <col min="6635" max="6635" width="22.25" style="65" customWidth="1"/>
    <col min="6636" max="6637" width="9.5" style="65" customWidth="1"/>
    <col min="6638" max="6638" width="7.375" style="65" customWidth="1"/>
    <col min="6639" max="6639" width="12.625" style="65" customWidth="1"/>
    <col min="6640" max="6886" width="9" style="65"/>
    <col min="6887" max="6887" width="25.5" style="65" customWidth="1"/>
    <col min="6888" max="6888" width="8.5" style="65" customWidth="1"/>
    <col min="6889" max="6889" width="9.5" style="65" customWidth="1"/>
    <col min="6890" max="6890" width="6.75" style="65" customWidth="1"/>
    <col min="6891" max="6891" width="22.25" style="65" customWidth="1"/>
    <col min="6892" max="6893" width="9.5" style="65" customWidth="1"/>
    <col min="6894" max="6894" width="7.375" style="65" customWidth="1"/>
    <col min="6895" max="6895" width="12.625" style="65" customWidth="1"/>
    <col min="6896" max="7142" width="9" style="65"/>
    <col min="7143" max="7143" width="25.5" style="65" customWidth="1"/>
    <col min="7144" max="7144" width="8.5" style="65" customWidth="1"/>
    <col min="7145" max="7145" width="9.5" style="65" customWidth="1"/>
    <col min="7146" max="7146" width="6.75" style="65" customWidth="1"/>
    <col min="7147" max="7147" width="22.25" style="65" customWidth="1"/>
    <col min="7148" max="7149" width="9.5" style="65" customWidth="1"/>
    <col min="7150" max="7150" width="7.375" style="65" customWidth="1"/>
    <col min="7151" max="7151" width="12.625" style="65" customWidth="1"/>
    <col min="7152" max="7398" width="9" style="65"/>
    <col min="7399" max="7399" width="25.5" style="65" customWidth="1"/>
    <col min="7400" max="7400" width="8.5" style="65" customWidth="1"/>
    <col min="7401" max="7401" width="9.5" style="65" customWidth="1"/>
    <col min="7402" max="7402" width="6.75" style="65" customWidth="1"/>
    <col min="7403" max="7403" width="22.25" style="65" customWidth="1"/>
    <col min="7404" max="7405" width="9.5" style="65" customWidth="1"/>
    <col min="7406" max="7406" width="7.375" style="65" customWidth="1"/>
    <col min="7407" max="7407" width="12.625" style="65" customWidth="1"/>
    <col min="7408" max="7654" width="9" style="65"/>
    <col min="7655" max="7655" width="25.5" style="65" customWidth="1"/>
    <col min="7656" max="7656" width="8.5" style="65" customWidth="1"/>
    <col min="7657" max="7657" width="9.5" style="65" customWidth="1"/>
    <col min="7658" max="7658" width="6.75" style="65" customWidth="1"/>
    <col min="7659" max="7659" width="22.25" style="65" customWidth="1"/>
    <col min="7660" max="7661" width="9.5" style="65" customWidth="1"/>
    <col min="7662" max="7662" width="7.375" style="65" customWidth="1"/>
    <col min="7663" max="7663" width="12.625" style="65" customWidth="1"/>
    <col min="7664" max="7910" width="9" style="65"/>
    <col min="7911" max="7911" width="25.5" style="65" customWidth="1"/>
    <col min="7912" max="7912" width="8.5" style="65" customWidth="1"/>
    <col min="7913" max="7913" width="9.5" style="65" customWidth="1"/>
    <col min="7914" max="7914" width="6.75" style="65" customWidth="1"/>
    <col min="7915" max="7915" width="22.25" style="65" customWidth="1"/>
    <col min="7916" max="7917" width="9.5" style="65" customWidth="1"/>
    <col min="7918" max="7918" width="7.375" style="65" customWidth="1"/>
    <col min="7919" max="7919" width="12.625" style="65" customWidth="1"/>
    <col min="7920" max="8166" width="9" style="65"/>
    <col min="8167" max="8167" width="25.5" style="65" customWidth="1"/>
    <col min="8168" max="8168" width="8.5" style="65" customWidth="1"/>
    <col min="8169" max="8169" width="9.5" style="65" customWidth="1"/>
    <col min="8170" max="8170" width="6.75" style="65" customWidth="1"/>
    <col min="8171" max="8171" width="22.25" style="65" customWidth="1"/>
    <col min="8172" max="8173" width="9.5" style="65" customWidth="1"/>
    <col min="8174" max="8174" width="7.375" style="65" customWidth="1"/>
    <col min="8175" max="8175" width="12.625" style="65" customWidth="1"/>
    <col min="8176" max="8422" width="9" style="65"/>
    <col min="8423" max="8423" width="25.5" style="65" customWidth="1"/>
    <col min="8424" max="8424" width="8.5" style="65" customWidth="1"/>
    <col min="8425" max="8425" width="9.5" style="65" customWidth="1"/>
    <col min="8426" max="8426" width="6.75" style="65" customWidth="1"/>
    <col min="8427" max="8427" width="22.25" style="65" customWidth="1"/>
    <col min="8428" max="8429" width="9.5" style="65" customWidth="1"/>
    <col min="8430" max="8430" width="7.375" style="65" customWidth="1"/>
    <col min="8431" max="8431" width="12.625" style="65" customWidth="1"/>
    <col min="8432" max="8678" width="9" style="65"/>
    <col min="8679" max="8679" width="25.5" style="65" customWidth="1"/>
    <col min="8680" max="8680" width="8.5" style="65" customWidth="1"/>
    <col min="8681" max="8681" width="9.5" style="65" customWidth="1"/>
    <col min="8682" max="8682" width="6.75" style="65" customWidth="1"/>
    <col min="8683" max="8683" width="22.25" style="65" customWidth="1"/>
    <col min="8684" max="8685" width="9.5" style="65" customWidth="1"/>
    <col min="8686" max="8686" width="7.375" style="65" customWidth="1"/>
    <col min="8687" max="8687" width="12.625" style="65" customWidth="1"/>
    <col min="8688" max="8934" width="9" style="65"/>
    <col min="8935" max="8935" width="25.5" style="65" customWidth="1"/>
    <col min="8936" max="8936" width="8.5" style="65" customWidth="1"/>
    <col min="8937" max="8937" width="9.5" style="65" customWidth="1"/>
    <col min="8938" max="8938" width="6.75" style="65" customWidth="1"/>
    <col min="8939" max="8939" width="22.25" style="65" customWidth="1"/>
    <col min="8940" max="8941" width="9.5" style="65" customWidth="1"/>
    <col min="8942" max="8942" width="7.375" style="65" customWidth="1"/>
    <col min="8943" max="8943" width="12.625" style="65" customWidth="1"/>
    <col min="8944" max="9190" width="9" style="65"/>
    <col min="9191" max="9191" width="25.5" style="65" customWidth="1"/>
    <col min="9192" max="9192" width="8.5" style="65" customWidth="1"/>
    <col min="9193" max="9193" width="9.5" style="65" customWidth="1"/>
    <col min="9194" max="9194" width="6.75" style="65" customWidth="1"/>
    <col min="9195" max="9195" width="22.25" style="65" customWidth="1"/>
    <col min="9196" max="9197" width="9.5" style="65" customWidth="1"/>
    <col min="9198" max="9198" width="7.375" style="65" customWidth="1"/>
    <col min="9199" max="9199" width="12.625" style="65" customWidth="1"/>
    <col min="9200" max="9446" width="9" style="65"/>
    <col min="9447" max="9447" width="25.5" style="65" customWidth="1"/>
    <col min="9448" max="9448" width="8.5" style="65" customWidth="1"/>
    <col min="9449" max="9449" width="9.5" style="65" customWidth="1"/>
    <col min="9450" max="9450" width="6.75" style="65" customWidth="1"/>
    <col min="9451" max="9451" width="22.25" style="65" customWidth="1"/>
    <col min="9452" max="9453" width="9.5" style="65" customWidth="1"/>
    <col min="9454" max="9454" width="7.375" style="65" customWidth="1"/>
    <col min="9455" max="9455" width="12.625" style="65" customWidth="1"/>
    <col min="9456" max="9702" width="9" style="65"/>
    <col min="9703" max="9703" width="25.5" style="65" customWidth="1"/>
    <col min="9704" max="9704" width="8.5" style="65" customWidth="1"/>
    <col min="9705" max="9705" width="9.5" style="65" customWidth="1"/>
    <col min="9706" max="9706" width="6.75" style="65" customWidth="1"/>
    <col min="9707" max="9707" width="22.25" style="65" customWidth="1"/>
    <col min="9708" max="9709" width="9.5" style="65" customWidth="1"/>
    <col min="9710" max="9710" width="7.375" style="65" customWidth="1"/>
    <col min="9711" max="9711" width="12.625" style="65" customWidth="1"/>
    <col min="9712" max="9958" width="9" style="65"/>
    <col min="9959" max="9959" width="25.5" style="65" customWidth="1"/>
    <col min="9960" max="9960" width="8.5" style="65" customWidth="1"/>
    <col min="9961" max="9961" width="9.5" style="65" customWidth="1"/>
    <col min="9962" max="9962" width="6.75" style="65" customWidth="1"/>
    <col min="9963" max="9963" width="22.25" style="65" customWidth="1"/>
    <col min="9964" max="9965" width="9.5" style="65" customWidth="1"/>
    <col min="9966" max="9966" width="7.375" style="65" customWidth="1"/>
    <col min="9967" max="9967" width="12.625" style="65" customWidth="1"/>
    <col min="9968" max="10214" width="9" style="65"/>
    <col min="10215" max="10215" width="25.5" style="65" customWidth="1"/>
    <col min="10216" max="10216" width="8.5" style="65" customWidth="1"/>
    <col min="10217" max="10217" width="9.5" style="65" customWidth="1"/>
    <col min="10218" max="10218" width="6.75" style="65" customWidth="1"/>
    <col min="10219" max="10219" width="22.25" style="65" customWidth="1"/>
    <col min="10220" max="10221" width="9.5" style="65" customWidth="1"/>
    <col min="10222" max="10222" width="7.375" style="65" customWidth="1"/>
    <col min="10223" max="10223" width="12.625" style="65" customWidth="1"/>
    <col min="10224" max="10470" width="9" style="65"/>
    <col min="10471" max="10471" width="25.5" style="65" customWidth="1"/>
    <col min="10472" max="10472" width="8.5" style="65" customWidth="1"/>
    <col min="10473" max="10473" width="9.5" style="65" customWidth="1"/>
    <col min="10474" max="10474" width="6.75" style="65" customWidth="1"/>
    <col min="10475" max="10475" width="22.25" style="65" customWidth="1"/>
    <col min="10476" max="10477" width="9.5" style="65" customWidth="1"/>
    <col min="10478" max="10478" width="7.375" style="65" customWidth="1"/>
    <col min="10479" max="10479" width="12.625" style="65" customWidth="1"/>
    <col min="10480" max="10726" width="9" style="65"/>
    <col min="10727" max="10727" width="25.5" style="65" customWidth="1"/>
    <col min="10728" max="10728" width="8.5" style="65" customWidth="1"/>
    <col min="10729" max="10729" width="9.5" style="65" customWidth="1"/>
    <col min="10730" max="10730" width="6.75" style="65" customWidth="1"/>
    <col min="10731" max="10731" width="22.25" style="65" customWidth="1"/>
    <col min="10732" max="10733" width="9.5" style="65" customWidth="1"/>
    <col min="10734" max="10734" width="7.375" style="65" customWidth="1"/>
    <col min="10735" max="10735" width="12.625" style="65" customWidth="1"/>
    <col min="10736" max="10982" width="9" style="65"/>
    <col min="10983" max="10983" width="25.5" style="65" customWidth="1"/>
    <col min="10984" max="10984" width="8.5" style="65" customWidth="1"/>
    <col min="10985" max="10985" width="9.5" style="65" customWidth="1"/>
    <col min="10986" max="10986" width="6.75" style="65" customWidth="1"/>
    <col min="10987" max="10987" width="22.25" style="65" customWidth="1"/>
    <col min="10988" max="10989" width="9.5" style="65" customWidth="1"/>
    <col min="10990" max="10990" width="7.375" style="65" customWidth="1"/>
    <col min="10991" max="10991" width="12.625" style="65" customWidth="1"/>
    <col min="10992" max="11238" width="9" style="65"/>
    <col min="11239" max="11239" width="25.5" style="65" customWidth="1"/>
    <col min="11240" max="11240" width="8.5" style="65" customWidth="1"/>
    <col min="11241" max="11241" width="9.5" style="65" customWidth="1"/>
    <col min="11242" max="11242" width="6.75" style="65" customWidth="1"/>
    <col min="11243" max="11243" width="22.25" style="65" customWidth="1"/>
    <col min="11244" max="11245" width="9.5" style="65" customWidth="1"/>
    <col min="11246" max="11246" width="7.375" style="65" customWidth="1"/>
    <col min="11247" max="11247" width="12.625" style="65" customWidth="1"/>
    <col min="11248" max="11494" width="9" style="65"/>
    <col min="11495" max="11495" width="25.5" style="65" customWidth="1"/>
    <col min="11496" max="11496" width="8.5" style="65" customWidth="1"/>
    <col min="11497" max="11497" width="9.5" style="65" customWidth="1"/>
    <col min="11498" max="11498" width="6.75" style="65" customWidth="1"/>
    <col min="11499" max="11499" width="22.25" style="65" customWidth="1"/>
    <col min="11500" max="11501" width="9.5" style="65" customWidth="1"/>
    <col min="11502" max="11502" width="7.375" style="65" customWidth="1"/>
    <col min="11503" max="11503" width="12.625" style="65" customWidth="1"/>
    <col min="11504" max="11750" width="9" style="65"/>
    <col min="11751" max="11751" width="25.5" style="65" customWidth="1"/>
    <col min="11752" max="11752" width="8.5" style="65" customWidth="1"/>
    <col min="11753" max="11753" width="9.5" style="65" customWidth="1"/>
    <col min="11754" max="11754" width="6.75" style="65" customWidth="1"/>
    <col min="11755" max="11755" width="22.25" style="65" customWidth="1"/>
    <col min="11756" max="11757" width="9.5" style="65" customWidth="1"/>
    <col min="11758" max="11758" width="7.375" style="65" customWidth="1"/>
    <col min="11759" max="11759" width="12.625" style="65" customWidth="1"/>
    <col min="11760" max="12006" width="9" style="65"/>
    <col min="12007" max="12007" width="25.5" style="65" customWidth="1"/>
    <col min="12008" max="12008" width="8.5" style="65" customWidth="1"/>
    <col min="12009" max="12009" width="9.5" style="65" customWidth="1"/>
    <col min="12010" max="12010" width="6.75" style="65" customWidth="1"/>
    <col min="12011" max="12011" width="22.25" style="65" customWidth="1"/>
    <col min="12012" max="12013" width="9.5" style="65" customWidth="1"/>
    <col min="12014" max="12014" width="7.375" style="65" customWidth="1"/>
    <col min="12015" max="12015" width="12.625" style="65" customWidth="1"/>
    <col min="12016" max="12262" width="9" style="65"/>
    <col min="12263" max="12263" width="25.5" style="65" customWidth="1"/>
    <col min="12264" max="12264" width="8.5" style="65" customWidth="1"/>
    <col min="12265" max="12265" width="9.5" style="65" customWidth="1"/>
    <col min="12266" max="12266" width="6.75" style="65" customWidth="1"/>
    <col min="12267" max="12267" width="22.25" style="65" customWidth="1"/>
    <col min="12268" max="12269" width="9.5" style="65" customWidth="1"/>
    <col min="12270" max="12270" width="7.375" style="65" customWidth="1"/>
    <col min="12271" max="12271" width="12.625" style="65" customWidth="1"/>
    <col min="12272" max="12518" width="9" style="65"/>
    <col min="12519" max="12519" width="25.5" style="65" customWidth="1"/>
    <col min="12520" max="12520" width="8.5" style="65" customWidth="1"/>
    <col min="12521" max="12521" width="9.5" style="65" customWidth="1"/>
    <col min="12522" max="12522" width="6.75" style="65" customWidth="1"/>
    <col min="12523" max="12523" width="22.25" style="65" customWidth="1"/>
    <col min="12524" max="12525" width="9.5" style="65" customWidth="1"/>
    <col min="12526" max="12526" width="7.375" style="65" customWidth="1"/>
    <col min="12527" max="12527" width="12.625" style="65" customWidth="1"/>
    <col min="12528" max="12774" width="9" style="65"/>
    <col min="12775" max="12775" width="25.5" style="65" customWidth="1"/>
    <col min="12776" max="12776" width="8.5" style="65" customWidth="1"/>
    <col min="12777" max="12777" width="9.5" style="65" customWidth="1"/>
    <col min="12778" max="12778" width="6.75" style="65" customWidth="1"/>
    <col min="12779" max="12779" width="22.25" style="65" customWidth="1"/>
    <col min="12780" max="12781" width="9.5" style="65" customWidth="1"/>
    <col min="12782" max="12782" width="7.375" style="65" customWidth="1"/>
    <col min="12783" max="12783" width="12.625" style="65" customWidth="1"/>
    <col min="12784" max="13030" width="9" style="65"/>
    <col min="13031" max="13031" width="25.5" style="65" customWidth="1"/>
    <col min="13032" max="13032" width="8.5" style="65" customWidth="1"/>
    <col min="13033" max="13033" width="9.5" style="65" customWidth="1"/>
    <col min="13034" max="13034" width="6.75" style="65" customWidth="1"/>
    <col min="13035" max="13035" width="22.25" style="65" customWidth="1"/>
    <col min="13036" max="13037" width="9.5" style="65" customWidth="1"/>
    <col min="13038" max="13038" width="7.375" style="65" customWidth="1"/>
    <col min="13039" max="13039" width="12.625" style="65" customWidth="1"/>
    <col min="13040" max="13286" width="9" style="65"/>
    <col min="13287" max="13287" width="25.5" style="65" customWidth="1"/>
    <col min="13288" max="13288" width="8.5" style="65" customWidth="1"/>
    <col min="13289" max="13289" width="9.5" style="65" customWidth="1"/>
    <col min="13290" max="13290" width="6.75" style="65" customWidth="1"/>
    <col min="13291" max="13291" width="22.25" style="65" customWidth="1"/>
    <col min="13292" max="13293" width="9.5" style="65" customWidth="1"/>
    <col min="13294" max="13294" width="7.375" style="65" customWidth="1"/>
    <col min="13295" max="13295" width="12.625" style="65" customWidth="1"/>
    <col min="13296" max="13542" width="9" style="65"/>
    <col min="13543" max="13543" width="25.5" style="65" customWidth="1"/>
    <col min="13544" max="13544" width="8.5" style="65" customWidth="1"/>
    <col min="13545" max="13545" width="9.5" style="65" customWidth="1"/>
    <col min="13546" max="13546" width="6.75" style="65" customWidth="1"/>
    <col min="13547" max="13547" width="22.25" style="65" customWidth="1"/>
    <col min="13548" max="13549" width="9.5" style="65" customWidth="1"/>
    <col min="13550" max="13550" width="7.375" style="65" customWidth="1"/>
    <col min="13551" max="13551" width="12.625" style="65" customWidth="1"/>
    <col min="13552" max="13798" width="9" style="65"/>
    <col min="13799" max="13799" width="25.5" style="65" customWidth="1"/>
    <col min="13800" max="13800" width="8.5" style="65" customWidth="1"/>
    <col min="13801" max="13801" width="9.5" style="65" customWidth="1"/>
    <col min="13802" max="13802" width="6.75" style="65" customWidth="1"/>
    <col min="13803" max="13803" width="22.25" style="65" customWidth="1"/>
    <col min="13804" max="13805" width="9.5" style="65" customWidth="1"/>
    <col min="13806" max="13806" width="7.375" style="65" customWidth="1"/>
    <col min="13807" max="13807" width="12.625" style="65" customWidth="1"/>
    <col min="13808" max="14054" width="9" style="65"/>
    <col min="14055" max="14055" width="25.5" style="65" customWidth="1"/>
    <col min="14056" max="14056" width="8.5" style="65" customWidth="1"/>
    <col min="14057" max="14057" width="9.5" style="65" customWidth="1"/>
    <col min="14058" max="14058" width="6.75" style="65" customWidth="1"/>
    <col min="14059" max="14059" width="22.25" style="65" customWidth="1"/>
    <col min="14060" max="14061" width="9.5" style="65" customWidth="1"/>
    <col min="14062" max="14062" width="7.375" style="65" customWidth="1"/>
    <col min="14063" max="14063" width="12.625" style="65" customWidth="1"/>
    <col min="14064" max="14310" width="9" style="65"/>
    <col min="14311" max="14311" width="25.5" style="65" customWidth="1"/>
    <col min="14312" max="14312" width="8.5" style="65" customWidth="1"/>
    <col min="14313" max="14313" width="9.5" style="65" customWidth="1"/>
    <col min="14314" max="14314" width="6.75" style="65" customWidth="1"/>
    <col min="14315" max="14315" width="22.25" style="65" customWidth="1"/>
    <col min="14316" max="14317" width="9.5" style="65" customWidth="1"/>
    <col min="14318" max="14318" width="7.375" style="65" customWidth="1"/>
    <col min="14319" max="14319" width="12.625" style="65" customWidth="1"/>
    <col min="14320" max="14566" width="9" style="65"/>
    <col min="14567" max="14567" width="25.5" style="65" customWidth="1"/>
    <col min="14568" max="14568" width="8.5" style="65" customWidth="1"/>
    <col min="14569" max="14569" width="9.5" style="65" customWidth="1"/>
    <col min="14570" max="14570" width="6.75" style="65" customWidth="1"/>
    <col min="14571" max="14571" width="22.25" style="65" customWidth="1"/>
    <col min="14572" max="14573" width="9.5" style="65" customWidth="1"/>
    <col min="14574" max="14574" width="7.375" style="65" customWidth="1"/>
    <col min="14575" max="14575" width="12.625" style="65" customWidth="1"/>
    <col min="14576" max="14822" width="9" style="65"/>
    <col min="14823" max="14823" width="25.5" style="65" customWidth="1"/>
    <col min="14824" max="14824" width="8.5" style="65" customWidth="1"/>
    <col min="14825" max="14825" width="9.5" style="65" customWidth="1"/>
    <col min="14826" max="14826" width="6.75" style="65" customWidth="1"/>
    <col min="14827" max="14827" width="22.25" style="65" customWidth="1"/>
    <col min="14828" max="14829" width="9.5" style="65" customWidth="1"/>
    <col min="14830" max="14830" width="7.375" style="65" customWidth="1"/>
    <col min="14831" max="14831" width="12.625" style="65" customWidth="1"/>
    <col min="14832" max="15078" width="9" style="65"/>
    <col min="15079" max="15079" width="25.5" style="65" customWidth="1"/>
    <col min="15080" max="15080" width="8.5" style="65" customWidth="1"/>
    <col min="15081" max="15081" width="9.5" style="65" customWidth="1"/>
    <col min="15082" max="15082" width="6.75" style="65" customWidth="1"/>
    <col min="15083" max="15083" width="22.25" style="65" customWidth="1"/>
    <col min="15084" max="15085" width="9.5" style="65" customWidth="1"/>
    <col min="15086" max="15086" width="7.375" style="65" customWidth="1"/>
    <col min="15087" max="15087" width="12.625" style="65" customWidth="1"/>
    <col min="15088" max="15334" width="9" style="65"/>
    <col min="15335" max="15335" width="25.5" style="65" customWidth="1"/>
    <col min="15336" max="15336" width="8.5" style="65" customWidth="1"/>
    <col min="15337" max="15337" width="9.5" style="65" customWidth="1"/>
    <col min="15338" max="15338" width="6.75" style="65" customWidth="1"/>
    <col min="15339" max="15339" width="22.25" style="65" customWidth="1"/>
    <col min="15340" max="15341" width="9.5" style="65" customWidth="1"/>
    <col min="15342" max="15342" width="7.375" style="65" customWidth="1"/>
    <col min="15343" max="15343" width="12.625" style="65" customWidth="1"/>
    <col min="15344" max="15590" width="9" style="65"/>
    <col min="15591" max="15591" width="25.5" style="65" customWidth="1"/>
    <col min="15592" max="15592" width="8.5" style="65" customWidth="1"/>
    <col min="15593" max="15593" width="9.5" style="65" customWidth="1"/>
    <col min="15594" max="15594" width="6.75" style="65" customWidth="1"/>
    <col min="15595" max="15595" width="22.25" style="65" customWidth="1"/>
    <col min="15596" max="15597" width="9.5" style="65" customWidth="1"/>
    <col min="15598" max="15598" width="7.375" style="65" customWidth="1"/>
    <col min="15599" max="15599" width="12.625" style="65" customWidth="1"/>
    <col min="15600" max="15846" width="9" style="65"/>
    <col min="15847" max="15847" width="25.5" style="65" customWidth="1"/>
    <col min="15848" max="15848" width="8.5" style="65" customWidth="1"/>
    <col min="15849" max="15849" width="9.5" style="65" customWidth="1"/>
    <col min="15850" max="15850" width="6.75" style="65" customWidth="1"/>
    <col min="15851" max="15851" width="22.25" style="65" customWidth="1"/>
    <col min="15852" max="15853" width="9.5" style="65" customWidth="1"/>
    <col min="15854" max="15854" width="7.375" style="65" customWidth="1"/>
    <col min="15855" max="15855" width="12.625" style="65" customWidth="1"/>
    <col min="15856" max="16102" width="9" style="65"/>
    <col min="16103" max="16103" width="25.5" style="65" customWidth="1"/>
    <col min="16104" max="16104" width="8.5" style="65" customWidth="1"/>
    <col min="16105" max="16105" width="9.5" style="65" customWidth="1"/>
    <col min="16106" max="16106" width="6.75" style="65" customWidth="1"/>
    <col min="16107" max="16107" width="22.25" style="65" customWidth="1"/>
    <col min="16108" max="16109" width="9.5" style="65" customWidth="1"/>
    <col min="16110" max="16110" width="7.375" style="65" customWidth="1"/>
    <col min="16111" max="16111" width="12.625" style="65" customWidth="1"/>
    <col min="16112" max="16384" width="9" style="65"/>
  </cols>
  <sheetData>
    <row r="1" spans="1:12" ht="24">
      <c r="A1" s="121" t="s">
        <v>109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2" s="64" customFormat="1" ht="18.75" customHeight="1">
      <c r="A2" s="53"/>
      <c r="B2" s="54"/>
      <c r="C2" s="54"/>
      <c r="D2" s="122"/>
      <c r="E2" s="122"/>
      <c r="F2" s="122"/>
      <c r="G2" s="66"/>
      <c r="H2" s="66"/>
      <c r="I2" s="123" t="s">
        <v>15</v>
      </c>
      <c r="J2" s="123"/>
    </row>
    <row r="3" spans="1:12" ht="20.25" customHeight="1">
      <c r="A3" s="124" t="s">
        <v>16</v>
      </c>
      <c r="B3" s="124"/>
      <c r="C3" s="124"/>
      <c r="D3" s="124"/>
      <c r="E3" s="124"/>
      <c r="F3" s="124" t="s">
        <v>17</v>
      </c>
      <c r="G3" s="124"/>
      <c r="H3" s="124"/>
      <c r="I3" s="124"/>
      <c r="J3" s="124"/>
    </row>
    <row r="4" spans="1:12" ht="20.25" customHeight="1">
      <c r="A4" s="67" t="s">
        <v>18</v>
      </c>
      <c r="B4" s="68" t="s">
        <v>94</v>
      </c>
      <c r="C4" s="68" t="s">
        <v>95</v>
      </c>
      <c r="D4" s="68" t="s">
        <v>96</v>
      </c>
      <c r="E4" s="68" t="s">
        <v>105</v>
      </c>
      <c r="F4" s="67" t="s">
        <v>18</v>
      </c>
      <c r="G4" s="68" t="s">
        <v>94</v>
      </c>
      <c r="H4" s="68" t="s">
        <v>95</v>
      </c>
      <c r="I4" s="68" t="s">
        <v>96</v>
      </c>
      <c r="J4" s="68" t="s">
        <v>105</v>
      </c>
    </row>
    <row r="5" spans="1:12" ht="20.25" customHeight="1">
      <c r="A5" s="69" t="s">
        <v>22</v>
      </c>
      <c r="B5" s="70">
        <f>B6+B12</f>
        <v>0</v>
      </c>
      <c r="C5" s="70">
        <f>C6+C12</f>
        <v>0</v>
      </c>
      <c r="D5" s="70">
        <f>D6+D12</f>
        <v>0</v>
      </c>
      <c r="E5" s="71"/>
      <c r="F5" s="69" t="s">
        <v>22</v>
      </c>
      <c r="G5" s="72">
        <f>G6+G11</f>
        <v>0</v>
      </c>
      <c r="H5" s="72">
        <f>H6+H11</f>
        <v>0</v>
      </c>
      <c r="I5" s="72">
        <f>I6+I11</f>
        <v>0</v>
      </c>
      <c r="J5" s="71"/>
      <c r="K5" s="65">
        <v>41630</v>
      </c>
      <c r="L5" s="65">
        <v>41630</v>
      </c>
    </row>
    <row r="6" spans="1:12" ht="20.25" customHeight="1">
      <c r="A6" s="73" t="s">
        <v>110</v>
      </c>
      <c r="B6" s="70"/>
      <c r="C6" s="70"/>
      <c r="D6" s="70"/>
      <c r="E6" s="71"/>
      <c r="F6" s="74" t="s">
        <v>111</v>
      </c>
      <c r="G6" s="72"/>
      <c r="H6" s="72"/>
      <c r="I6" s="72"/>
      <c r="J6" s="71"/>
      <c r="L6" s="65">
        <v>83</v>
      </c>
    </row>
    <row r="7" spans="1:12" ht="20.25" customHeight="1">
      <c r="A7" s="75"/>
      <c r="B7" s="76"/>
      <c r="C7" s="76"/>
      <c r="D7" s="76"/>
      <c r="E7" s="77"/>
      <c r="F7" s="75"/>
      <c r="G7" s="78"/>
      <c r="H7" s="78"/>
      <c r="I7" s="78"/>
      <c r="J7" s="77"/>
    </row>
    <row r="8" spans="1:12" ht="20.25" customHeight="1">
      <c r="A8" s="79"/>
      <c r="B8" s="76"/>
      <c r="C8" s="76"/>
      <c r="D8" s="76"/>
      <c r="E8" s="77"/>
      <c r="F8" s="75"/>
      <c r="G8" s="78"/>
      <c r="H8" s="78"/>
      <c r="I8" s="78"/>
      <c r="J8" s="77"/>
    </row>
    <row r="9" spans="1:12" ht="20.25" customHeight="1">
      <c r="A9" s="79"/>
      <c r="B9" s="76"/>
      <c r="C9" s="76"/>
      <c r="D9" s="76"/>
      <c r="E9" s="77"/>
      <c r="F9" s="75"/>
      <c r="G9" s="78"/>
      <c r="H9" s="78"/>
      <c r="I9" s="78"/>
      <c r="J9" s="77"/>
    </row>
    <row r="10" spans="1:12" ht="20.25" customHeight="1">
      <c r="A10" s="79"/>
      <c r="B10" s="76"/>
      <c r="C10" s="76"/>
      <c r="D10" s="76"/>
      <c r="E10" s="77"/>
      <c r="F10" s="75"/>
      <c r="G10" s="78"/>
      <c r="H10" s="78"/>
      <c r="I10" s="78"/>
      <c r="J10" s="77"/>
    </row>
    <row r="11" spans="1:12" ht="20.25" customHeight="1">
      <c r="A11" s="79"/>
      <c r="B11" s="76"/>
      <c r="C11" s="76"/>
      <c r="D11" s="76"/>
      <c r="E11" s="77"/>
      <c r="F11" s="80" t="s">
        <v>81</v>
      </c>
      <c r="G11" s="81"/>
      <c r="H11" s="81"/>
      <c r="I11" s="81"/>
      <c r="J11" s="71"/>
    </row>
    <row r="12" spans="1:12" ht="20.25" customHeight="1">
      <c r="A12" s="80" t="s">
        <v>78</v>
      </c>
      <c r="B12" s="70">
        <f>B13+B15</f>
        <v>0</v>
      </c>
      <c r="C12" s="70">
        <f>C13+C15</f>
        <v>0</v>
      </c>
      <c r="D12" s="70">
        <f>D13+D15</f>
        <v>0</v>
      </c>
      <c r="E12" s="71">
        <v>0</v>
      </c>
      <c r="F12" s="82" t="s">
        <v>83</v>
      </c>
      <c r="G12" s="83"/>
      <c r="H12" s="83"/>
      <c r="I12" s="83"/>
      <c r="J12" s="77"/>
      <c r="L12" s="65">
        <v>41547</v>
      </c>
    </row>
    <row r="13" spans="1:12" ht="20.25" customHeight="1">
      <c r="A13" s="84" t="s">
        <v>79</v>
      </c>
      <c r="B13" s="76">
        <f>SUM(B14:B14)</f>
        <v>0</v>
      </c>
      <c r="C13" s="76">
        <f>SUM(C14:C14)</f>
        <v>0</v>
      </c>
      <c r="D13" s="76">
        <f>SUM(D14:D14)</f>
        <v>0</v>
      </c>
      <c r="E13" s="77"/>
      <c r="F13" s="75" t="s">
        <v>85</v>
      </c>
      <c r="G13" s="83"/>
      <c r="H13" s="83"/>
      <c r="I13" s="83"/>
      <c r="J13" s="77"/>
      <c r="L13" s="65">
        <v>0</v>
      </c>
    </row>
    <row r="14" spans="1:12" ht="20.25" customHeight="1">
      <c r="A14" s="75" t="s">
        <v>84</v>
      </c>
      <c r="B14" s="76"/>
      <c r="C14" s="76"/>
      <c r="D14" s="76"/>
      <c r="E14" s="77"/>
      <c r="F14" s="82" t="s">
        <v>106</v>
      </c>
      <c r="G14" s="83"/>
      <c r="H14" s="83"/>
      <c r="I14" s="83"/>
      <c r="J14" s="77"/>
    </row>
    <row r="15" spans="1:12" ht="20.25" customHeight="1">
      <c r="A15" s="82" t="s">
        <v>90</v>
      </c>
      <c r="B15" s="76"/>
      <c r="C15" s="76"/>
      <c r="D15" s="76"/>
      <c r="E15" s="77"/>
      <c r="F15" s="82" t="s">
        <v>92</v>
      </c>
      <c r="G15" s="83"/>
      <c r="H15" s="83"/>
      <c r="I15" s="83"/>
      <c r="J15" s="71"/>
      <c r="L15" s="65">
        <v>40000</v>
      </c>
    </row>
    <row r="16" spans="1:12" ht="20.25" customHeight="1">
      <c r="A16" s="85" t="s">
        <v>108</v>
      </c>
      <c r="L16" s="65">
        <v>1547</v>
      </c>
    </row>
    <row r="17" spans="2:11" ht="20.25" customHeight="1">
      <c r="D17" s="86"/>
      <c r="K17" s="65">
        <v>1630</v>
      </c>
    </row>
    <row r="18" spans="2:11">
      <c r="B18" s="86"/>
      <c r="C18" s="86"/>
    </row>
    <row r="19" spans="2:11">
      <c r="G19" s="86"/>
      <c r="H19" s="86"/>
      <c r="I19" s="86"/>
    </row>
    <row r="20" spans="2:11">
      <c r="D20" s="86"/>
    </row>
    <row r="21" spans="2:11">
      <c r="D21" s="86"/>
    </row>
    <row r="24" spans="2:11">
      <c r="D24" s="86"/>
    </row>
  </sheetData>
  <mergeCells count="5">
    <mergeCell ref="A1:J1"/>
    <mergeCell ref="D2:F2"/>
    <mergeCell ref="I2:J2"/>
    <mergeCell ref="A3:E3"/>
    <mergeCell ref="F3:J3"/>
  </mergeCells>
  <phoneticPr fontId="65" type="noConversion"/>
  <printOptions horizontalCentered="1"/>
  <pageMargins left="0.511811023622047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Zeros="0" tabSelected="1" workbookViewId="0">
      <selection sqref="A1:G1"/>
    </sheetView>
  </sheetViews>
  <sheetFormatPr defaultColWidth="9" defaultRowHeight="12.75"/>
  <cols>
    <col min="1" max="1" width="25.5" style="52" customWidth="1"/>
    <col min="2" max="4" width="11.875" style="52" customWidth="1"/>
    <col min="5" max="6" width="10" style="52" customWidth="1"/>
    <col min="7" max="7" width="10.875" style="52" customWidth="1"/>
    <col min="8" max="257" width="9" style="52"/>
    <col min="258" max="258" width="25.5" style="52" customWidth="1"/>
    <col min="259" max="259" width="11.125" style="52" customWidth="1"/>
    <col min="260" max="260" width="10.75" style="52" customWidth="1"/>
    <col min="261" max="261" width="11.875" style="52" customWidth="1"/>
    <col min="262" max="262" width="10" style="52" customWidth="1"/>
    <col min="263" max="263" width="10.875" style="52" customWidth="1"/>
    <col min="264" max="513" width="9" style="52"/>
    <col min="514" max="514" width="25.5" style="52" customWidth="1"/>
    <col min="515" max="515" width="11.125" style="52" customWidth="1"/>
    <col min="516" max="516" width="10.75" style="52" customWidth="1"/>
    <col min="517" max="517" width="11.875" style="52" customWidth="1"/>
    <col min="518" max="518" width="10" style="52" customWidth="1"/>
    <col min="519" max="519" width="10.875" style="52" customWidth="1"/>
    <col min="520" max="769" width="9" style="52"/>
    <col min="770" max="770" width="25.5" style="52" customWidth="1"/>
    <col min="771" max="771" width="11.125" style="52" customWidth="1"/>
    <col min="772" max="772" width="10.75" style="52" customWidth="1"/>
    <col min="773" max="773" width="11.875" style="52" customWidth="1"/>
    <col min="774" max="774" width="10" style="52" customWidth="1"/>
    <col min="775" max="775" width="10.875" style="52" customWidth="1"/>
    <col min="776" max="1025" width="9" style="52"/>
    <col min="1026" max="1026" width="25.5" style="52" customWidth="1"/>
    <col min="1027" max="1027" width="11.125" style="52" customWidth="1"/>
    <col min="1028" max="1028" width="10.75" style="52" customWidth="1"/>
    <col min="1029" max="1029" width="11.875" style="52" customWidth="1"/>
    <col min="1030" max="1030" width="10" style="52" customWidth="1"/>
    <col min="1031" max="1031" width="10.875" style="52" customWidth="1"/>
    <col min="1032" max="1281" width="9" style="52"/>
    <col min="1282" max="1282" width="25.5" style="52" customWidth="1"/>
    <col min="1283" max="1283" width="11.125" style="52" customWidth="1"/>
    <col min="1284" max="1284" width="10.75" style="52" customWidth="1"/>
    <col min="1285" max="1285" width="11.875" style="52" customWidth="1"/>
    <col min="1286" max="1286" width="10" style="52" customWidth="1"/>
    <col min="1287" max="1287" width="10.875" style="52" customWidth="1"/>
    <col min="1288" max="1537" width="9" style="52"/>
    <col min="1538" max="1538" width="25.5" style="52" customWidth="1"/>
    <col min="1539" max="1539" width="11.125" style="52" customWidth="1"/>
    <col min="1540" max="1540" width="10.75" style="52" customWidth="1"/>
    <col min="1541" max="1541" width="11.875" style="52" customWidth="1"/>
    <col min="1542" max="1542" width="10" style="52" customWidth="1"/>
    <col min="1543" max="1543" width="10.875" style="52" customWidth="1"/>
    <col min="1544" max="1793" width="9" style="52"/>
    <col min="1794" max="1794" width="25.5" style="52" customWidth="1"/>
    <col min="1795" max="1795" width="11.125" style="52" customWidth="1"/>
    <col min="1796" max="1796" width="10.75" style="52" customWidth="1"/>
    <col min="1797" max="1797" width="11.875" style="52" customWidth="1"/>
    <col min="1798" max="1798" width="10" style="52" customWidth="1"/>
    <col min="1799" max="1799" width="10.875" style="52" customWidth="1"/>
    <col min="1800" max="2049" width="9" style="52"/>
    <col min="2050" max="2050" width="25.5" style="52" customWidth="1"/>
    <col min="2051" max="2051" width="11.125" style="52" customWidth="1"/>
    <col min="2052" max="2052" width="10.75" style="52" customWidth="1"/>
    <col min="2053" max="2053" width="11.875" style="52" customWidth="1"/>
    <col min="2054" max="2054" width="10" style="52" customWidth="1"/>
    <col min="2055" max="2055" width="10.875" style="52" customWidth="1"/>
    <col min="2056" max="2305" width="9" style="52"/>
    <col min="2306" max="2306" width="25.5" style="52" customWidth="1"/>
    <col min="2307" max="2307" width="11.125" style="52" customWidth="1"/>
    <col min="2308" max="2308" width="10.75" style="52" customWidth="1"/>
    <col min="2309" max="2309" width="11.875" style="52" customWidth="1"/>
    <col min="2310" max="2310" width="10" style="52" customWidth="1"/>
    <col min="2311" max="2311" width="10.875" style="52" customWidth="1"/>
    <col min="2312" max="2561" width="9" style="52"/>
    <col min="2562" max="2562" width="25.5" style="52" customWidth="1"/>
    <col min="2563" max="2563" width="11.125" style="52" customWidth="1"/>
    <col min="2564" max="2564" width="10.75" style="52" customWidth="1"/>
    <col min="2565" max="2565" width="11.875" style="52" customWidth="1"/>
    <col min="2566" max="2566" width="10" style="52" customWidth="1"/>
    <col min="2567" max="2567" width="10.875" style="52" customWidth="1"/>
    <col min="2568" max="2817" width="9" style="52"/>
    <col min="2818" max="2818" width="25.5" style="52" customWidth="1"/>
    <col min="2819" max="2819" width="11.125" style="52" customWidth="1"/>
    <col min="2820" max="2820" width="10.75" style="52" customWidth="1"/>
    <col min="2821" max="2821" width="11.875" style="52" customWidth="1"/>
    <col min="2822" max="2822" width="10" style="52" customWidth="1"/>
    <col min="2823" max="2823" width="10.875" style="52" customWidth="1"/>
    <col min="2824" max="3073" width="9" style="52"/>
    <col min="3074" max="3074" width="25.5" style="52" customWidth="1"/>
    <col min="3075" max="3075" width="11.125" style="52" customWidth="1"/>
    <col min="3076" max="3076" width="10.75" style="52" customWidth="1"/>
    <col min="3077" max="3077" width="11.875" style="52" customWidth="1"/>
    <col min="3078" max="3078" width="10" style="52" customWidth="1"/>
    <col min="3079" max="3079" width="10.875" style="52" customWidth="1"/>
    <col min="3080" max="3329" width="9" style="52"/>
    <col min="3330" max="3330" width="25.5" style="52" customWidth="1"/>
    <col min="3331" max="3331" width="11.125" style="52" customWidth="1"/>
    <col min="3332" max="3332" width="10.75" style="52" customWidth="1"/>
    <col min="3333" max="3333" width="11.875" style="52" customWidth="1"/>
    <col min="3334" max="3334" width="10" style="52" customWidth="1"/>
    <col min="3335" max="3335" width="10.875" style="52" customWidth="1"/>
    <col min="3336" max="3585" width="9" style="52"/>
    <col min="3586" max="3586" width="25.5" style="52" customWidth="1"/>
    <col min="3587" max="3587" width="11.125" style="52" customWidth="1"/>
    <col min="3588" max="3588" width="10.75" style="52" customWidth="1"/>
    <col min="3589" max="3589" width="11.875" style="52" customWidth="1"/>
    <col min="3590" max="3590" width="10" style="52" customWidth="1"/>
    <col min="3591" max="3591" width="10.875" style="52" customWidth="1"/>
    <col min="3592" max="3841" width="9" style="52"/>
    <col min="3842" max="3842" width="25.5" style="52" customWidth="1"/>
    <col min="3843" max="3843" width="11.125" style="52" customWidth="1"/>
    <col min="3844" max="3844" width="10.75" style="52" customWidth="1"/>
    <col min="3845" max="3845" width="11.875" style="52" customWidth="1"/>
    <col min="3846" max="3846" width="10" style="52" customWidth="1"/>
    <col min="3847" max="3847" width="10.875" style="52" customWidth="1"/>
    <col min="3848" max="4097" width="9" style="52"/>
    <col min="4098" max="4098" width="25.5" style="52" customWidth="1"/>
    <col min="4099" max="4099" width="11.125" style="52" customWidth="1"/>
    <col min="4100" max="4100" width="10.75" style="52" customWidth="1"/>
    <col min="4101" max="4101" width="11.875" style="52" customWidth="1"/>
    <col min="4102" max="4102" width="10" style="52" customWidth="1"/>
    <col min="4103" max="4103" width="10.875" style="52" customWidth="1"/>
    <col min="4104" max="4353" width="9" style="52"/>
    <col min="4354" max="4354" width="25.5" style="52" customWidth="1"/>
    <col min="4355" max="4355" width="11.125" style="52" customWidth="1"/>
    <col min="4356" max="4356" width="10.75" style="52" customWidth="1"/>
    <col min="4357" max="4357" width="11.875" style="52" customWidth="1"/>
    <col min="4358" max="4358" width="10" style="52" customWidth="1"/>
    <col min="4359" max="4359" width="10.875" style="52" customWidth="1"/>
    <col min="4360" max="4609" width="9" style="52"/>
    <col min="4610" max="4610" width="25.5" style="52" customWidth="1"/>
    <col min="4611" max="4611" width="11.125" style="52" customWidth="1"/>
    <col min="4612" max="4612" width="10.75" style="52" customWidth="1"/>
    <col min="4613" max="4613" width="11.875" style="52" customWidth="1"/>
    <col min="4614" max="4614" width="10" style="52" customWidth="1"/>
    <col min="4615" max="4615" width="10.875" style="52" customWidth="1"/>
    <col min="4616" max="4865" width="9" style="52"/>
    <col min="4866" max="4866" width="25.5" style="52" customWidth="1"/>
    <col min="4867" max="4867" width="11.125" style="52" customWidth="1"/>
    <col min="4868" max="4868" width="10.75" style="52" customWidth="1"/>
    <col min="4869" max="4869" width="11.875" style="52" customWidth="1"/>
    <col min="4870" max="4870" width="10" style="52" customWidth="1"/>
    <col min="4871" max="4871" width="10.875" style="52" customWidth="1"/>
    <col min="4872" max="5121" width="9" style="52"/>
    <col min="5122" max="5122" width="25.5" style="52" customWidth="1"/>
    <col min="5123" max="5123" width="11.125" style="52" customWidth="1"/>
    <col min="5124" max="5124" width="10.75" style="52" customWidth="1"/>
    <col min="5125" max="5125" width="11.875" style="52" customWidth="1"/>
    <col min="5126" max="5126" width="10" style="52" customWidth="1"/>
    <col min="5127" max="5127" width="10.875" style="52" customWidth="1"/>
    <col min="5128" max="5377" width="9" style="52"/>
    <col min="5378" max="5378" width="25.5" style="52" customWidth="1"/>
    <col min="5379" max="5379" width="11.125" style="52" customWidth="1"/>
    <col min="5380" max="5380" width="10.75" style="52" customWidth="1"/>
    <col min="5381" max="5381" width="11.875" style="52" customWidth="1"/>
    <col min="5382" max="5382" width="10" style="52" customWidth="1"/>
    <col min="5383" max="5383" width="10.875" style="52" customWidth="1"/>
    <col min="5384" max="5633" width="9" style="52"/>
    <col min="5634" max="5634" width="25.5" style="52" customWidth="1"/>
    <col min="5635" max="5635" width="11.125" style="52" customWidth="1"/>
    <col min="5636" max="5636" width="10.75" style="52" customWidth="1"/>
    <col min="5637" max="5637" width="11.875" style="52" customWidth="1"/>
    <col min="5638" max="5638" width="10" style="52" customWidth="1"/>
    <col min="5639" max="5639" width="10.875" style="52" customWidth="1"/>
    <col min="5640" max="5889" width="9" style="52"/>
    <col min="5890" max="5890" width="25.5" style="52" customWidth="1"/>
    <col min="5891" max="5891" width="11.125" style="52" customWidth="1"/>
    <col min="5892" max="5892" width="10.75" style="52" customWidth="1"/>
    <col min="5893" max="5893" width="11.875" style="52" customWidth="1"/>
    <col min="5894" max="5894" width="10" style="52" customWidth="1"/>
    <col min="5895" max="5895" width="10.875" style="52" customWidth="1"/>
    <col min="5896" max="6145" width="9" style="52"/>
    <col min="6146" max="6146" width="25.5" style="52" customWidth="1"/>
    <col min="6147" max="6147" width="11.125" style="52" customWidth="1"/>
    <col min="6148" max="6148" width="10.75" style="52" customWidth="1"/>
    <col min="6149" max="6149" width="11.875" style="52" customWidth="1"/>
    <col min="6150" max="6150" width="10" style="52" customWidth="1"/>
    <col min="6151" max="6151" width="10.875" style="52" customWidth="1"/>
    <col min="6152" max="6401" width="9" style="52"/>
    <col min="6402" max="6402" width="25.5" style="52" customWidth="1"/>
    <col min="6403" max="6403" width="11.125" style="52" customWidth="1"/>
    <col min="6404" max="6404" width="10.75" style="52" customWidth="1"/>
    <col min="6405" max="6405" width="11.875" style="52" customWidth="1"/>
    <col min="6406" max="6406" width="10" style="52" customWidth="1"/>
    <col min="6407" max="6407" width="10.875" style="52" customWidth="1"/>
    <col min="6408" max="6657" width="9" style="52"/>
    <col min="6658" max="6658" width="25.5" style="52" customWidth="1"/>
    <col min="6659" max="6659" width="11.125" style="52" customWidth="1"/>
    <col min="6660" max="6660" width="10.75" style="52" customWidth="1"/>
    <col min="6661" max="6661" width="11.875" style="52" customWidth="1"/>
    <col min="6662" max="6662" width="10" style="52" customWidth="1"/>
    <col min="6663" max="6663" width="10.875" style="52" customWidth="1"/>
    <col min="6664" max="6913" width="9" style="52"/>
    <col min="6914" max="6914" width="25.5" style="52" customWidth="1"/>
    <col min="6915" max="6915" width="11.125" style="52" customWidth="1"/>
    <col min="6916" max="6916" width="10.75" style="52" customWidth="1"/>
    <col min="6917" max="6917" width="11.875" style="52" customWidth="1"/>
    <col min="6918" max="6918" width="10" style="52" customWidth="1"/>
    <col min="6919" max="6919" width="10.875" style="52" customWidth="1"/>
    <col min="6920" max="7169" width="9" style="52"/>
    <col min="7170" max="7170" width="25.5" style="52" customWidth="1"/>
    <col min="7171" max="7171" width="11.125" style="52" customWidth="1"/>
    <col min="7172" max="7172" width="10.75" style="52" customWidth="1"/>
    <col min="7173" max="7173" width="11.875" style="52" customWidth="1"/>
    <col min="7174" max="7174" width="10" style="52" customWidth="1"/>
    <col min="7175" max="7175" width="10.875" style="52" customWidth="1"/>
    <col min="7176" max="7425" width="9" style="52"/>
    <col min="7426" max="7426" width="25.5" style="52" customWidth="1"/>
    <col min="7427" max="7427" width="11.125" style="52" customWidth="1"/>
    <col min="7428" max="7428" width="10.75" style="52" customWidth="1"/>
    <col min="7429" max="7429" width="11.875" style="52" customWidth="1"/>
    <col min="7430" max="7430" width="10" style="52" customWidth="1"/>
    <col min="7431" max="7431" width="10.875" style="52" customWidth="1"/>
    <col min="7432" max="7681" width="9" style="52"/>
    <col min="7682" max="7682" width="25.5" style="52" customWidth="1"/>
    <col min="7683" max="7683" width="11.125" style="52" customWidth="1"/>
    <col min="7684" max="7684" width="10.75" style="52" customWidth="1"/>
    <col min="7685" max="7685" width="11.875" style="52" customWidth="1"/>
    <col min="7686" max="7686" width="10" style="52" customWidth="1"/>
    <col min="7687" max="7687" width="10.875" style="52" customWidth="1"/>
    <col min="7688" max="7937" width="9" style="52"/>
    <col min="7938" max="7938" width="25.5" style="52" customWidth="1"/>
    <col min="7939" max="7939" width="11.125" style="52" customWidth="1"/>
    <col min="7940" max="7940" width="10.75" style="52" customWidth="1"/>
    <col min="7941" max="7941" width="11.875" style="52" customWidth="1"/>
    <col min="7942" max="7942" width="10" style="52" customWidth="1"/>
    <col min="7943" max="7943" width="10.875" style="52" customWidth="1"/>
    <col min="7944" max="8193" width="9" style="52"/>
    <col min="8194" max="8194" width="25.5" style="52" customWidth="1"/>
    <col min="8195" max="8195" width="11.125" style="52" customWidth="1"/>
    <col min="8196" max="8196" width="10.75" style="52" customWidth="1"/>
    <col min="8197" max="8197" width="11.875" style="52" customWidth="1"/>
    <col min="8198" max="8198" width="10" style="52" customWidth="1"/>
    <col min="8199" max="8199" width="10.875" style="52" customWidth="1"/>
    <col min="8200" max="8449" width="9" style="52"/>
    <col min="8450" max="8450" width="25.5" style="52" customWidth="1"/>
    <col min="8451" max="8451" width="11.125" style="52" customWidth="1"/>
    <col min="8452" max="8452" width="10.75" style="52" customWidth="1"/>
    <col min="8453" max="8453" width="11.875" style="52" customWidth="1"/>
    <col min="8454" max="8454" width="10" style="52" customWidth="1"/>
    <col min="8455" max="8455" width="10.875" style="52" customWidth="1"/>
    <col min="8456" max="8705" width="9" style="52"/>
    <col min="8706" max="8706" width="25.5" style="52" customWidth="1"/>
    <col min="8707" max="8707" width="11.125" style="52" customWidth="1"/>
    <col min="8708" max="8708" width="10.75" style="52" customWidth="1"/>
    <col min="8709" max="8709" width="11.875" style="52" customWidth="1"/>
    <col min="8710" max="8710" width="10" style="52" customWidth="1"/>
    <col min="8711" max="8711" width="10.875" style="52" customWidth="1"/>
    <col min="8712" max="8961" width="9" style="52"/>
    <col min="8962" max="8962" width="25.5" style="52" customWidth="1"/>
    <col min="8963" max="8963" width="11.125" style="52" customWidth="1"/>
    <col min="8964" max="8964" width="10.75" style="52" customWidth="1"/>
    <col min="8965" max="8965" width="11.875" style="52" customWidth="1"/>
    <col min="8966" max="8966" width="10" style="52" customWidth="1"/>
    <col min="8967" max="8967" width="10.875" style="52" customWidth="1"/>
    <col min="8968" max="9217" width="9" style="52"/>
    <col min="9218" max="9218" width="25.5" style="52" customWidth="1"/>
    <col min="9219" max="9219" width="11.125" style="52" customWidth="1"/>
    <col min="9220" max="9220" width="10.75" style="52" customWidth="1"/>
    <col min="9221" max="9221" width="11.875" style="52" customWidth="1"/>
    <col min="9222" max="9222" width="10" style="52" customWidth="1"/>
    <col min="9223" max="9223" width="10.875" style="52" customWidth="1"/>
    <col min="9224" max="9473" width="9" style="52"/>
    <col min="9474" max="9474" width="25.5" style="52" customWidth="1"/>
    <col min="9475" max="9475" width="11.125" style="52" customWidth="1"/>
    <col min="9476" max="9476" width="10.75" style="52" customWidth="1"/>
    <col min="9477" max="9477" width="11.875" style="52" customWidth="1"/>
    <col min="9478" max="9478" width="10" style="52" customWidth="1"/>
    <col min="9479" max="9479" width="10.875" style="52" customWidth="1"/>
    <col min="9480" max="9729" width="9" style="52"/>
    <col min="9730" max="9730" width="25.5" style="52" customWidth="1"/>
    <col min="9731" max="9731" width="11.125" style="52" customWidth="1"/>
    <col min="9732" max="9732" width="10.75" style="52" customWidth="1"/>
    <col min="9733" max="9733" width="11.875" style="52" customWidth="1"/>
    <col min="9734" max="9734" width="10" style="52" customWidth="1"/>
    <col min="9735" max="9735" width="10.875" style="52" customWidth="1"/>
    <col min="9736" max="9985" width="9" style="52"/>
    <col min="9986" max="9986" width="25.5" style="52" customWidth="1"/>
    <col min="9987" max="9987" width="11.125" style="52" customWidth="1"/>
    <col min="9988" max="9988" width="10.75" style="52" customWidth="1"/>
    <col min="9989" max="9989" width="11.875" style="52" customWidth="1"/>
    <col min="9990" max="9990" width="10" style="52" customWidth="1"/>
    <col min="9991" max="9991" width="10.875" style="52" customWidth="1"/>
    <col min="9992" max="10241" width="9" style="52"/>
    <col min="10242" max="10242" width="25.5" style="52" customWidth="1"/>
    <col min="10243" max="10243" width="11.125" style="52" customWidth="1"/>
    <col min="10244" max="10244" width="10.75" style="52" customWidth="1"/>
    <col min="10245" max="10245" width="11.875" style="52" customWidth="1"/>
    <col min="10246" max="10246" width="10" style="52" customWidth="1"/>
    <col min="10247" max="10247" width="10.875" style="52" customWidth="1"/>
    <col min="10248" max="10497" width="9" style="52"/>
    <col min="10498" max="10498" width="25.5" style="52" customWidth="1"/>
    <col min="10499" max="10499" width="11.125" style="52" customWidth="1"/>
    <col min="10500" max="10500" width="10.75" style="52" customWidth="1"/>
    <col min="10501" max="10501" width="11.875" style="52" customWidth="1"/>
    <col min="10502" max="10502" width="10" style="52" customWidth="1"/>
    <col min="10503" max="10503" width="10.875" style="52" customWidth="1"/>
    <col min="10504" max="10753" width="9" style="52"/>
    <col min="10754" max="10754" width="25.5" style="52" customWidth="1"/>
    <col min="10755" max="10755" width="11.125" style="52" customWidth="1"/>
    <col min="10756" max="10756" width="10.75" style="52" customWidth="1"/>
    <col min="10757" max="10757" width="11.875" style="52" customWidth="1"/>
    <col min="10758" max="10758" width="10" style="52" customWidth="1"/>
    <col min="10759" max="10759" width="10.875" style="52" customWidth="1"/>
    <col min="10760" max="11009" width="9" style="52"/>
    <col min="11010" max="11010" width="25.5" style="52" customWidth="1"/>
    <col min="11011" max="11011" width="11.125" style="52" customWidth="1"/>
    <col min="11012" max="11012" width="10.75" style="52" customWidth="1"/>
    <col min="11013" max="11013" width="11.875" style="52" customWidth="1"/>
    <col min="11014" max="11014" width="10" style="52" customWidth="1"/>
    <col min="11015" max="11015" width="10.875" style="52" customWidth="1"/>
    <col min="11016" max="11265" width="9" style="52"/>
    <col min="11266" max="11266" width="25.5" style="52" customWidth="1"/>
    <col min="11267" max="11267" width="11.125" style="52" customWidth="1"/>
    <col min="11268" max="11268" width="10.75" style="52" customWidth="1"/>
    <col min="11269" max="11269" width="11.875" style="52" customWidth="1"/>
    <col min="11270" max="11270" width="10" style="52" customWidth="1"/>
    <col min="11271" max="11271" width="10.875" style="52" customWidth="1"/>
    <col min="11272" max="11521" width="9" style="52"/>
    <col min="11522" max="11522" width="25.5" style="52" customWidth="1"/>
    <col min="11523" max="11523" width="11.125" style="52" customWidth="1"/>
    <col min="11524" max="11524" width="10.75" style="52" customWidth="1"/>
    <col min="11525" max="11525" width="11.875" style="52" customWidth="1"/>
    <col min="11526" max="11526" width="10" style="52" customWidth="1"/>
    <col min="11527" max="11527" width="10.875" style="52" customWidth="1"/>
    <col min="11528" max="11777" width="9" style="52"/>
    <col min="11778" max="11778" width="25.5" style="52" customWidth="1"/>
    <col min="11779" max="11779" width="11.125" style="52" customWidth="1"/>
    <col min="11780" max="11780" width="10.75" style="52" customWidth="1"/>
    <col min="11781" max="11781" width="11.875" style="52" customWidth="1"/>
    <col min="11782" max="11782" width="10" style="52" customWidth="1"/>
    <col min="11783" max="11783" width="10.875" style="52" customWidth="1"/>
    <col min="11784" max="12033" width="9" style="52"/>
    <col min="12034" max="12034" width="25.5" style="52" customWidth="1"/>
    <col min="12035" max="12035" width="11.125" style="52" customWidth="1"/>
    <col min="12036" max="12036" width="10.75" style="52" customWidth="1"/>
    <col min="12037" max="12037" width="11.875" style="52" customWidth="1"/>
    <col min="12038" max="12038" width="10" style="52" customWidth="1"/>
    <col min="12039" max="12039" width="10.875" style="52" customWidth="1"/>
    <col min="12040" max="12289" width="9" style="52"/>
    <col min="12290" max="12290" width="25.5" style="52" customWidth="1"/>
    <col min="12291" max="12291" width="11.125" style="52" customWidth="1"/>
    <col min="12292" max="12292" width="10.75" style="52" customWidth="1"/>
    <col min="12293" max="12293" width="11.875" style="52" customWidth="1"/>
    <col min="12294" max="12294" width="10" style="52" customWidth="1"/>
    <col min="12295" max="12295" width="10.875" style="52" customWidth="1"/>
    <col min="12296" max="12545" width="9" style="52"/>
    <col min="12546" max="12546" width="25.5" style="52" customWidth="1"/>
    <col min="12547" max="12547" width="11.125" style="52" customWidth="1"/>
    <col min="12548" max="12548" width="10.75" style="52" customWidth="1"/>
    <col min="12549" max="12549" width="11.875" style="52" customWidth="1"/>
    <col min="12550" max="12550" width="10" style="52" customWidth="1"/>
    <col min="12551" max="12551" width="10.875" style="52" customWidth="1"/>
    <col min="12552" max="12801" width="9" style="52"/>
    <col min="12802" max="12802" width="25.5" style="52" customWidth="1"/>
    <col min="12803" max="12803" width="11.125" style="52" customWidth="1"/>
    <col min="12804" max="12804" width="10.75" style="52" customWidth="1"/>
    <col min="12805" max="12805" width="11.875" style="52" customWidth="1"/>
    <col min="12806" max="12806" width="10" style="52" customWidth="1"/>
    <col min="12807" max="12807" width="10.875" style="52" customWidth="1"/>
    <col min="12808" max="13057" width="9" style="52"/>
    <col min="13058" max="13058" width="25.5" style="52" customWidth="1"/>
    <col min="13059" max="13059" width="11.125" style="52" customWidth="1"/>
    <col min="13060" max="13060" width="10.75" style="52" customWidth="1"/>
    <col min="13061" max="13061" width="11.875" style="52" customWidth="1"/>
    <col min="13062" max="13062" width="10" style="52" customWidth="1"/>
    <col min="13063" max="13063" width="10.875" style="52" customWidth="1"/>
    <col min="13064" max="13313" width="9" style="52"/>
    <col min="13314" max="13314" width="25.5" style="52" customWidth="1"/>
    <col min="13315" max="13315" width="11.125" style="52" customWidth="1"/>
    <col min="13316" max="13316" width="10.75" style="52" customWidth="1"/>
    <col min="13317" max="13317" width="11.875" style="52" customWidth="1"/>
    <col min="13318" max="13318" width="10" style="52" customWidth="1"/>
    <col min="13319" max="13319" width="10.875" style="52" customWidth="1"/>
    <col min="13320" max="13569" width="9" style="52"/>
    <col min="13570" max="13570" width="25.5" style="52" customWidth="1"/>
    <col min="13571" max="13571" width="11.125" style="52" customWidth="1"/>
    <col min="13572" max="13572" width="10.75" style="52" customWidth="1"/>
    <col min="13573" max="13573" width="11.875" style="52" customWidth="1"/>
    <col min="13574" max="13574" width="10" style="52" customWidth="1"/>
    <col min="13575" max="13575" width="10.875" style="52" customWidth="1"/>
    <col min="13576" max="13825" width="9" style="52"/>
    <col min="13826" max="13826" width="25.5" style="52" customWidth="1"/>
    <col min="13827" max="13827" width="11.125" style="52" customWidth="1"/>
    <col min="13828" max="13828" width="10.75" style="52" customWidth="1"/>
    <col min="13829" max="13829" width="11.875" style="52" customWidth="1"/>
    <col min="13830" max="13830" width="10" style="52" customWidth="1"/>
    <col min="13831" max="13831" width="10.875" style="52" customWidth="1"/>
    <col min="13832" max="14081" width="9" style="52"/>
    <col min="14082" max="14082" width="25.5" style="52" customWidth="1"/>
    <col min="14083" max="14083" width="11.125" style="52" customWidth="1"/>
    <col min="14084" max="14084" width="10.75" style="52" customWidth="1"/>
    <col min="14085" max="14085" width="11.875" style="52" customWidth="1"/>
    <col min="14086" max="14086" width="10" style="52" customWidth="1"/>
    <col min="14087" max="14087" width="10.875" style="52" customWidth="1"/>
    <col min="14088" max="14337" width="9" style="52"/>
    <col min="14338" max="14338" width="25.5" style="52" customWidth="1"/>
    <col min="14339" max="14339" width="11.125" style="52" customWidth="1"/>
    <col min="14340" max="14340" width="10.75" style="52" customWidth="1"/>
    <col min="14341" max="14341" width="11.875" style="52" customWidth="1"/>
    <col min="14342" max="14342" width="10" style="52" customWidth="1"/>
    <col min="14343" max="14343" width="10.875" style="52" customWidth="1"/>
    <col min="14344" max="14593" width="9" style="52"/>
    <col min="14594" max="14594" width="25.5" style="52" customWidth="1"/>
    <col min="14595" max="14595" width="11.125" style="52" customWidth="1"/>
    <col min="14596" max="14596" width="10.75" style="52" customWidth="1"/>
    <col min="14597" max="14597" width="11.875" style="52" customWidth="1"/>
    <col min="14598" max="14598" width="10" style="52" customWidth="1"/>
    <col min="14599" max="14599" width="10.875" style="52" customWidth="1"/>
    <col min="14600" max="14849" width="9" style="52"/>
    <col min="14850" max="14850" width="25.5" style="52" customWidth="1"/>
    <col min="14851" max="14851" width="11.125" style="52" customWidth="1"/>
    <col min="14852" max="14852" width="10.75" style="52" customWidth="1"/>
    <col min="14853" max="14853" width="11.875" style="52" customWidth="1"/>
    <col min="14854" max="14854" width="10" style="52" customWidth="1"/>
    <col min="14855" max="14855" width="10.875" style="52" customWidth="1"/>
    <col min="14856" max="15105" width="9" style="52"/>
    <col min="15106" max="15106" width="25.5" style="52" customWidth="1"/>
    <col min="15107" max="15107" width="11.125" style="52" customWidth="1"/>
    <col min="15108" max="15108" width="10.75" style="52" customWidth="1"/>
    <col min="15109" max="15109" width="11.875" style="52" customWidth="1"/>
    <col min="15110" max="15110" width="10" style="52" customWidth="1"/>
    <col min="15111" max="15111" width="10.875" style="52" customWidth="1"/>
    <col min="15112" max="15361" width="9" style="52"/>
    <col min="15362" max="15362" width="25.5" style="52" customWidth="1"/>
    <col min="15363" max="15363" width="11.125" style="52" customWidth="1"/>
    <col min="15364" max="15364" width="10.75" style="52" customWidth="1"/>
    <col min="15365" max="15365" width="11.875" style="52" customWidth="1"/>
    <col min="15366" max="15366" width="10" style="52" customWidth="1"/>
    <col min="15367" max="15367" width="10.875" style="52" customWidth="1"/>
    <col min="15368" max="15617" width="9" style="52"/>
    <col min="15618" max="15618" width="25.5" style="52" customWidth="1"/>
    <col min="15619" max="15619" width="11.125" style="52" customWidth="1"/>
    <col min="15620" max="15620" width="10.75" style="52" customWidth="1"/>
    <col min="15621" max="15621" width="11.875" style="52" customWidth="1"/>
    <col min="15622" max="15622" width="10" style="52" customWidth="1"/>
    <col min="15623" max="15623" width="10.875" style="52" customWidth="1"/>
    <col min="15624" max="15873" width="9" style="52"/>
    <col min="15874" max="15874" width="25.5" style="52" customWidth="1"/>
    <col min="15875" max="15875" width="11.125" style="52" customWidth="1"/>
    <col min="15876" max="15876" width="10.75" style="52" customWidth="1"/>
    <col min="15877" max="15877" width="11.875" style="52" customWidth="1"/>
    <col min="15878" max="15878" width="10" style="52" customWidth="1"/>
    <col min="15879" max="15879" width="10.875" style="52" customWidth="1"/>
    <col min="15880" max="16129" width="9" style="52"/>
    <col min="16130" max="16130" width="25.5" style="52" customWidth="1"/>
    <col min="16131" max="16131" width="11.125" style="52" customWidth="1"/>
    <col min="16132" max="16132" width="10.75" style="52" customWidth="1"/>
    <col min="16133" max="16133" width="11.875" style="52" customWidth="1"/>
    <col min="16134" max="16134" width="10" style="52" customWidth="1"/>
    <col min="16135" max="16135" width="10.875" style="52" customWidth="1"/>
    <col min="16136" max="16384" width="9" style="52"/>
  </cols>
  <sheetData>
    <row r="1" spans="1:8" ht="23.25" customHeight="1">
      <c r="A1" s="125" t="s">
        <v>465</v>
      </c>
      <c r="B1" s="125"/>
      <c r="C1" s="125"/>
      <c r="D1" s="125"/>
      <c r="E1" s="125"/>
      <c r="F1" s="125"/>
      <c r="G1" s="125"/>
    </row>
    <row r="2" spans="1:8" ht="23.25" customHeight="1">
      <c r="A2" s="53"/>
      <c r="B2" s="54"/>
      <c r="C2" s="54"/>
      <c r="E2" s="54"/>
      <c r="F2" s="54"/>
      <c r="G2" s="55" t="s">
        <v>15</v>
      </c>
    </row>
    <row r="3" spans="1:8" ht="41.25" customHeight="1">
      <c r="A3" s="56" t="s">
        <v>112</v>
      </c>
      <c r="B3" s="57" t="s">
        <v>113</v>
      </c>
      <c r="C3" s="57" t="s">
        <v>114</v>
      </c>
      <c r="D3" s="57" t="s">
        <v>115</v>
      </c>
      <c r="E3" s="57" t="s">
        <v>116</v>
      </c>
      <c r="F3" s="58" t="s">
        <v>117</v>
      </c>
      <c r="G3" s="56" t="s">
        <v>118</v>
      </c>
    </row>
    <row r="4" spans="1:8" ht="27.95" customHeight="1">
      <c r="A4" s="59" t="s">
        <v>119</v>
      </c>
      <c r="B4" s="60">
        <f>SUM(B5:B6,B9)</f>
        <v>169906.66</v>
      </c>
      <c r="C4" s="60">
        <f>SUM(C5:C6,C9)</f>
        <v>230000</v>
      </c>
      <c r="D4" s="60">
        <f>B4-C4</f>
        <v>-60093.34</v>
      </c>
      <c r="E4" s="60">
        <f>E5+E6+E9</f>
        <v>183074.47999999998</v>
      </c>
      <c r="F4" s="61">
        <f>B4-E4</f>
        <v>-13167.819999999978</v>
      </c>
      <c r="G4" s="62"/>
      <c r="H4" s="63"/>
    </row>
    <row r="5" spans="1:8" ht="27.95" customHeight="1">
      <c r="A5" s="59" t="s">
        <v>120</v>
      </c>
      <c r="B5" s="60"/>
      <c r="C5" s="60"/>
      <c r="D5" s="60"/>
      <c r="E5" s="60"/>
      <c r="F5" s="61"/>
      <c r="G5" s="62"/>
      <c r="H5" s="63"/>
    </row>
    <row r="6" spans="1:8" ht="27.95" customHeight="1">
      <c r="A6" s="59" t="s">
        <v>121</v>
      </c>
      <c r="B6" s="60">
        <f>B7+B8</f>
        <v>107806.66</v>
      </c>
      <c r="C6" s="60">
        <f>C7+C8</f>
        <v>167000</v>
      </c>
      <c r="D6" s="60">
        <f t="shared" ref="D6" si="0">B6-C6</f>
        <v>-59193.34</v>
      </c>
      <c r="E6" s="60">
        <f t="shared" ref="E6" si="1">E7+E8</f>
        <v>119699.23</v>
      </c>
      <c r="F6" s="61">
        <f t="shared" ref="F6" si="2">B6-E6</f>
        <v>-11892.569999999992</v>
      </c>
      <c r="G6" s="62"/>
      <c r="H6" s="63"/>
    </row>
    <row r="7" spans="1:8" ht="27.95" customHeight="1">
      <c r="A7" s="59" t="s">
        <v>122</v>
      </c>
      <c r="B7" s="60"/>
      <c r="C7" s="60"/>
      <c r="D7" s="60"/>
      <c r="E7" s="60"/>
      <c r="F7" s="61"/>
      <c r="G7" s="62"/>
      <c r="H7" s="63"/>
    </row>
    <row r="8" spans="1:8" ht="27.95" customHeight="1">
      <c r="A8" s="59" t="s">
        <v>123</v>
      </c>
      <c r="B8" s="60">
        <v>107806.66</v>
      </c>
      <c r="C8" s="60">
        <v>167000</v>
      </c>
      <c r="D8" s="60">
        <f t="shared" ref="D8:D9" si="3">B8-C8</f>
        <v>-59193.34</v>
      </c>
      <c r="E8" s="60">
        <v>119699.23</v>
      </c>
      <c r="F8" s="61">
        <f t="shared" ref="F8:F9" si="4">B8-E8</f>
        <v>-11892.569999999992</v>
      </c>
      <c r="G8" s="62"/>
      <c r="H8" s="63"/>
    </row>
    <row r="9" spans="1:8" ht="27.95" customHeight="1">
      <c r="A9" s="59" t="s">
        <v>124</v>
      </c>
      <c r="B9" s="60">
        <v>62100</v>
      </c>
      <c r="C9" s="60">
        <v>63000</v>
      </c>
      <c r="D9" s="60">
        <f t="shared" si="3"/>
        <v>-900</v>
      </c>
      <c r="E9" s="60">
        <v>63375.25</v>
      </c>
      <c r="F9" s="61">
        <f t="shared" si="4"/>
        <v>-1275.25</v>
      </c>
      <c r="G9" s="62"/>
      <c r="H9" s="63"/>
    </row>
    <row r="17" spans="11:17">
      <c r="K17" s="55"/>
      <c r="Q17" s="55"/>
    </row>
    <row r="18" spans="11:17">
      <c r="K18" s="55"/>
      <c r="N18" s="55"/>
      <c r="P18" s="55"/>
      <c r="Q18" s="55"/>
    </row>
    <row r="19" spans="11:17">
      <c r="K19" s="55"/>
    </row>
  </sheetData>
  <mergeCells count="1">
    <mergeCell ref="A1:G1"/>
  </mergeCells>
  <phoneticPr fontId="65" type="noConversion"/>
  <printOptions horizontalCentered="1"/>
  <pageMargins left="0.59055118110236204" right="0.55118110236220497" top="0.98425196850393704" bottom="0.98425196850393704" header="0.511811023622047" footer="0.511811023622047"/>
  <pageSetup paperSize="9" orientation="landscape" r:id="rId1"/>
  <headerFooter alignWithMargins="0"/>
  <ignoredErrors>
    <ignoredError sqref="D4 D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7"/>
  <sheetViews>
    <sheetView workbookViewId="0">
      <selection activeCell="B4" sqref="B4"/>
    </sheetView>
  </sheetViews>
  <sheetFormatPr defaultColWidth="9" defaultRowHeight="13.5"/>
  <cols>
    <col min="1" max="1" width="71.875" customWidth="1"/>
    <col min="2" max="2" width="34.75" customWidth="1"/>
  </cols>
  <sheetData>
    <row r="1" spans="1:2" ht="24">
      <c r="A1" s="126" t="s">
        <v>125</v>
      </c>
      <c r="B1" s="126"/>
    </row>
    <row r="2" spans="1:2" ht="21" customHeight="1">
      <c r="A2" s="25"/>
      <c r="B2" s="41" t="s">
        <v>15</v>
      </c>
    </row>
    <row r="3" spans="1:2" s="40" customFormat="1" ht="18" customHeight="1">
      <c r="A3" s="27" t="s">
        <v>126</v>
      </c>
      <c r="B3" s="27" t="s">
        <v>96</v>
      </c>
    </row>
    <row r="4" spans="1:2" s="40" customFormat="1" ht="18" customHeight="1">
      <c r="A4" s="27" t="s">
        <v>22</v>
      </c>
      <c r="B4" s="42">
        <v>85126814.640000001</v>
      </c>
    </row>
    <row r="5" spans="1:2" s="40" customFormat="1" ht="18" customHeight="1">
      <c r="A5" s="43" t="s">
        <v>28</v>
      </c>
      <c r="B5" s="42">
        <v>18746236.280000001</v>
      </c>
    </row>
    <row r="6" spans="1:2" s="40" customFormat="1" ht="18" customHeight="1">
      <c r="A6" s="43" t="s">
        <v>127</v>
      </c>
      <c r="B6" s="42">
        <v>480343.59</v>
      </c>
    </row>
    <row r="7" spans="1:2" s="40" customFormat="1" ht="18" customHeight="1">
      <c r="A7" s="44" t="s">
        <v>128</v>
      </c>
      <c r="B7" s="45">
        <v>252474.31</v>
      </c>
    </row>
    <row r="8" spans="1:2" s="40" customFormat="1" ht="18" customHeight="1">
      <c r="A8" s="44" t="s">
        <v>129</v>
      </c>
      <c r="B8" s="45">
        <v>46800</v>
      </c>
    </row>
    <row r="9" spans="1:2" s="40" customFormat="1" ht="18" customHeight="1">
      <c r="A9" s="44" t="s">
        <v>130</v>
      </c>
      <c r="B9" s="45">
        <v>181069.28</v>
      </c>
    </row>
    <row r="10" spans="1:2" s="40" customFormat="1" ht="18" customHeight="1">
      <c r="A10" s="46" t="s">
        <v>131</v>
      </c>
      <c r="B10" s="42">
        <v>50400</v>
      </c>
    </row>
    <row r="11" spans="1:2" s="40" customFormat="1" ht="18" customHeight="1">
      <c r="A11" s="47" t="s">
        <v>132</v>
      </c>
      <c r="B11" s="45">
        <v>50400</v>
      </c>
    </row>
    <row r="12" spans="1:2" s="40" customFormat="1" ht="18" customHeight="1">
      <c r="A12" s="43" t="s">
        <v>133</v>
      </c>
      <c r="B12" s="42">
        <v>9403736.5399999991</v>
      </c>
    </row>
    <row r="13" spans="1:2" s="40" customFormat="1" ht="18" customHeight="1">
      <c r="A13" s="44" t="s">
        <v>128</v>
      </c>
      <c r="B13" s="45">
        <v>7292998.2300000004</v>
      </c>
    </row>
    <row r="14" spans="1:2" s="40" customFormat="1" ht="18" customHeight="1">
      <c r="A14" s="44" t="s">
        <v>134</v>
      </c>
      <c r="B14" s="45">
        <v>1386397.31</v>
      </c>
    </row>
    <row r="15" spans="1:2" s="40" customFormat="1" ht="18" customHeight="1">
      <c r="A15" s="44" t="s">
        <v>135</v>
      </c>
      <c r="B15" s="45">
        <v>641386</v>
      </c>
    </row>
    <row r="16" spans="1:2" s="40" customFormat="1" ht="18" customHeight="1">
      <c r="A16" s="44" t="s">
        <v>136</v>
      </c>
      <c r="B16" s="45">
        <v>82955</v>
      </c>
    </row>
    <row r="17" spans="1:2" ht="18" customHeight="1">
      <c r="A17" s="43" t="s">
        <v>137</v>
      </c>
      <c r="B17" s="48">
        <v>418386.89</v>
      </c>
    </row>
    <row r="18" spans="1:2" ht="18" customHeight="1">
      <c r="A18" s="44" t="s">
        <v>138</v>
      </c>
      <c r="B18" s="49">
        <v>418386.89</v>
      </c>
    </row>
    <row r="19" spans="1:2" ht="18" customHeight="1">
      <c r="A19" s="43" t="s">
        <v>139</v>
      </c>
      <c r="B19" s="48">
        <v>1188333.44</v>
      </c>
    </row>
    <row r="20" spans="1:2" ht="18" customHeight="1">
      <c r="A20" s="50" t="s">
        <v>128</v>
      </c>
      <c r="B20" s="49">
        <v>1046922.44</v>
      </c>
    </row>
    <row r="21" spans="1:2" ht="18" customHeight="1">
      <c r="A21" s="50" t="s">
        <v>134</v>
      </c>
      <c r="B21" s="49">
        <v>141411</v>
      </c>
    </row>
    <row r="22" spans="1:2" ht="18" customHeight="1">
      <c r="A22" s="51" t="s">
        <v>140</v>
      </c>
      <c r="B22" s="48">
        <v>505234.41</v>
      </c>
    </row>
    <row r="23" spans="1:2" ht="18" customHeight="1">
      <c r="A23" s="50" t="s">
        <v>128</v>
      </c>
      <c r="B23" s="49">
        <v>206932.41</v>
      </c>
    </row>
    <row r="24" spans="1:2" ht="18" customHeight="1">
      <c r="A24" s="50" t="s">
        <v>134</v>
      </c>
      <c r="B24" s="49">
        <v>298302</v>
      </c>
    </row>
    <row r="25" spans="1:2" ht="18" customHeight="1">
      <c r="A25" s="51" t="s">
        <v>141</v>
      </c>
      <c r="B25" s="48">
        <v>56180</v>
      </c>
    </row>
    <row r="26" spans="1:2" ht="18" customHeight="1">
      <c r="A26" s="50" t="s">
        <v>142</v>
      </c>
      <c r="B26" s="49">
        <v>56180</v>
      </c>
    </row>
    <row r="27" spans="1:2" ht="18" customHeight="1">
      <c r="A27" s="51" t="s">
        <v>143</v>
      </c>
      <c r="B27" s="48">
        <v>107148.26</v>
      </c>
    </row>
    <row r="28" spans="1:2" ht="18" customHeight="1">
      <c r="A28" s="50" t="s">
        <v>144</v>
      </c>
      <c r="B28" s="49">
        <v>107148.26</v>
      </c>
    </row>
    <row r="29" spans="1:2" ht="18" customHeight="1">
      <c r="A29" s="51" t="s">
        <v>145</v>
      </c>
      <c r="B29" s="48">
        <v>484137.79</v>
      </c>
    </row>
    <row r="30" spans="1:2" ht="18" customHeight="1">
      <c r="A30" s="50" t="s">
        <v>128</v>
      </c>
      <c r="B30" s="49">
        <v>484137.79</v>
      </c>
    </row>
    <row r="31" spans="1:2" ht="18" customHeight="1">
      <c r="A31" s="51" t="s">
        <v>146</v>
      </c>
      <c r="B31" s="48">
        <v>1295279.43</v>
      </c>
    </row>
    <row r="32" spans="1:2" ht="18" customHeight="1">
      <c r="A32" s="50" t="s">
        <v>147</v>
      </c>
      <c r="B32" s="49">
        <v>1295279.43</v>
      </c>
    </row>
    <row r="33" spans="1:2" ht="18" customHeight="1">
      <c r="A33" s="51" t="s">
        <v>148</v>
      </c>
      <c r="B33" s="48">
        <v>301283</v>
      </c>
    </row>
    <row r="34" spans="1:2" ht="18" customHeight="1">
      <c r="A34" s="50" t="s">
        <v>149</v>
      </c>
      <c r="B34" s="49">
        <v>301283</v>
      </c>
    </row>
    <row r="35" spans="1:2" ht="18" customHeight="1">
      <c r="A35" s="51" t="s">
        <v>150</v>
      </c>
      <c r="B35" s="48">
        <v>4455772.93</v>
      </c>
    </row>
    <row r="36" spans="1:2" ht="18" customHeight="1">
      <c r="A36" s="50" t="s">
        <v>128</v>
      </c>
      <c r="B36" s="49">
        <v>1027077.19</v>
      </c>
    </row>
    <row r="37" spans="1:2" ht="18" customHeight="1">
      <c r="A37" s="50" t="s">
        <v>134</v>
      </c>
      <c r="B37" s="49">
        <v>2883795.74</v>
      </c>
    </row>
    <row r="38" spans="1:2" ht="18" customHeight="1">
      <c r="A38" s="50" t="s">
        <v>151</v>
      </c>
      <c r="B38" s="49">
        <v>544900</v>
      </c>
    </row>
    <row r="39" spans="1:2" ht="18" customHeight="1">
      <c r="A39" s="51" t="s">
        <v>30</v>
      </c>
      <c r="B39" s="48">
        <v>80000</v>
      </c>
    </row>
    <row r="40" spans="1:2" ht="18" customHeight="1">
      <c r="A40" s="51" t="s">
        <v>152</v>
      </c>
      <c r="B40" s="48">
        <v>80000</v>
      </c>
    </row>
    <row r="41" spans="1:2" ht="18" customHeight="1">
      <c r="A41" s="50" t="s">
        <v>153</v>
      </c>
      <c r="B41" s="49">
        <v>80000</v>
      </c>
    </row>
    <row r="42" spans="1:2" ht="18" customHeight="1">
      <c r="A42" s="51" t="s">
        <v>32</v>
      </c>
      <c r="B42" s="48">
        <v>10543719.27</v>
      </c>
    </row>
    <row r="43" spans="1:2" ht="18" customHeight="1">
      <c r="A43" s="51" t="s">
        <v>154</v>
      </c>
      <c r="B43" s="48">
        <v>403269.56</v>
      </c>
    </row>
    <row r="44" spans="1:2" ht="18" customHeight="1">
      <c r="A44" s="50" t="s">
        <v>128</v>
      </c>
      <c r="B44" s="49">
        <v>234197.72</v>
      </c>
    </row>
    <row r="45" spans="1:2" ht="18" customHeight="1">
      <c r="A45" s="50" t="s">
        <v>155</v>
      </c>
      <c r="B45" s="49">
        <v>87855</v>
      </c>
    </row>
    <row r="46" spans="1:2" ht="18" customHeight="1">
      <c r="A46" s="50" t="s">
        <v>156</v>
      </c>
      <c r="B46" s="49">
        <v>81216.84</v>
      </c>
    </row>
    <row r="47" spans="1:2" ht="18" customHeight="1">
      <c r="A47" s="51" t="s">
        <v>157</v>
      </c>
      <c r="B47" s="48">
        <v>10140449.710000001</v>
      </c>
    </row>
    <row r="48" spans="1:2" ht="18" customHeight="1">
      <c r="A48" s="50" t="s">
        <v>158</v>
      </c>
      <c r="B48" s="49">
        <v>10140449.710000001</v>
      </c>
    </row>
    <row r="49" spans="1:2" ht="18" customHeight="1">
      <c r="A49" s="51" t="s">
        <v>36</v>
      </c>
      <c r="B49" s="48">
        <v>121570</v>
      </c>
    </row>
    <row r="50" spans="1:2" ht="18" customHeight="1">
      <c r="A50" s="51" t="s">
        <v>159</v>
      </c>
      <c r="B50" s="48">
        <v>121570</v>
      </c>
    </row>
    <row r="51" spans="1:2" ht="18" customHeight="1">
      <c r="A51" s="50" t="s">
        <v>160</v>
      </c>
      <c r="B51" s="49">
        <v>121570</v>
      </c>
    </row>
    <row r="52" spans="1:2" ht="18" customHeight="1">
      <c r="A52" s="51" t="s">
        <v>77</v>
      </c>
      <c r="B52" s="48">
        <v>842945.29</v>
      </c>
    </row>
    <row r="53" spans="1:2" ht="18" customHeight="1">
      <c r="A53" s="51" t="s">
        <v>161</v>
      </c>
      <c r="B53" s="48">
        <v>842945.29</v>
      </c>
    </row>
    <row r="54" spans="1:2" ht="18" customHeight="1">
      <c r="A54" s="50" t="s">
        <v>162</v>
      </c>
      <c r="B54" s="49">
        <v>822945.29</v>
      </c>
    </row>
    <row r="55" spans="1:2" ht="18" customHeight="1">
      <c r="A55" s="50" t="s">
        <v>163</v>
      </c>
      <c r="B55" s="49">
        <v>20000</v>
      </c>
    </row>
    <row r="56" spans="1:2" ht="18" customHeight="1">
      <c r="A56" s="51" t="s">
        <v>40</v>
      </c>
      <c r="B56" s="48">
        <v>31153153.710000001</v>
      </c>
    </row>
    <row r="57" spans="1:2" ht="18" customHeight="1">
      <c r="A57" s="51" t="s">
        <v>164</v>
      </c>
      <c r="B57" s="48">
        <v>981893.95</v>
      </c>
    </row>
    <row r="58" spans="1:2" ht="18" customHeight="1">
      <c r="A58" s="50" t="s">
        <v>165</v>
      </c>
      <c r="B58" s="49">
        <v>19033</v>
      </c>
    </row>
    <row r="59" spans="1:2" ht="18" customHeight="1">
      <c r="A59" s="50" t="s">
        <v>166</v>
      </c>
      <c r="B59" s="49">
        <v>962860.95</v>
      </c>
    </row>
    <row r="60" spans="1:2" ht="18" customHeight="1">
      <c r="A60" s="51" t="s">
        <v>167</v>
      </c>
      <c r="B60" s="48">
        <v>22432167.469999999</v>
      </c>
    </row>
    <row r="61" spans="1:2" ht="18" customHeight="1">
      <c r="A61" s="50" t="s">
        <v>128</v>
      </c>
      <c r="B61" s="49">
        <v>779833.18</v>
      </c>
    </row>
    <row r="62" spans="1:2" ht="18" customHeight="1">
      <c r="A62" s="50" t="s">
        <v>134</v>
      </c>
      <c r="B62" s="49">
        <v>49500</v>
      </c>
    </row>
    <row r="63" spans="1:2" ht="18" customHeight="1">
      <c r="A63" s="50" t="s">
        <v>168</v>
      </c>
      <c r="B63" s="49">
        <v>20917319.260000002</v>
      </c>
    </row>
    <row r="64" spans="1:2" ht="18" customHeight="1">
      <c r="A64" s="50" t="s">
        <v>169</v>
      </c>
      <c r="B64" s="49">
        <v>685515.03</v>
      </c>
    </row>
    <row r="65" spans="1:2" ht="18" customHeight="1">
      <c r="A65" s="51" t="s">
        <v>170</v>
      </c>
      <c r="B65" s="48">
        <v>2203605.52</v>
      </c>
    </row>
    <row r="66" spans="1:2" ht="18" customHeight="1">
      <c r="A66" s="50" t="s">
        <v>171</v>
      </c>
      <c r="B66" s="49">
        <v>972631.68</v>
      </c>
    </row>
    <row r="67" spans="1:2" ht="18" customHeight="1">
      <c r="A67" s="50" t="s">
        <v>172</v>
      </c>
      <c r="B67" s="49">
        <v>486315.84</v>
      </c>
    </row>
    <row r="68" spans="1:2" ht="18" customHeight="1">
      <c r="A68" s="50" t="s">
        <v>173</v>
      </c>
      <c r="B68" s="49">
        <v>744658</v>
      </c>
    </row>
    <row r="69" spans="1:2" ht="18" customHeight="1">
      <c r="A69" s="51" t="s">
        <v>174</v>
      </c>
      <c r="B69" s="48">
        <v>2577034</v>
      </c>
    </row>
    <row r="70" spans="1:2" ht="18" customHeight="1">
      <c r="A70" s="50" t="s">
        <v>175</v>
      </c>
      <c r="B70" s="49">
        <v>145968</v>
      </c>
    </row>
    <row r="71" spans="1:2" ht="18" customHeight="1">
      <c r="A71" s="50" t="s">
        <v>176</v>
      </c>
      <c r="B71" s="49">
        <v>625178</v>
      </c>
    </row>
    <row r="72" spans="1:2" ht="18" customHeight="1">
      <c r="A72" s="50" t="s">
        <v>177</v>
      </c>
      <c r="B72" s="49">
        <v>605389</v>
      </c>
    </row>
    <row r="73" spans="1:2" ht="18" customHeight="1">
      <c r="A73" s="50" t="s">
        <v>178</v>
      </c>
      <c r="B73" s="49">
        <v>463352</v>
      </c>
    </row>
    <row r="74" spans="1:2" ht="18" customHeight="1">
      <c r="A74" s="50" t="s">
        <v>179</v>
      </c>
      <c r="B74" s="49">
        <v>145465</v>
      </c>
    </row>
    <row r="75" spans="1:2" ht="18" customHeight="1">
      <c r="A75" s="50" t="s">
        <v>180</v>
      </c>
      <c r="B75" s="49">
        <v>591682</v>
      </c>
    </row>
    <row r="76" spans="1:2" ht="18" customHeight="1">
      <c r="A76" s="51" t="s">
        <v>181</v>
      </c>
      <c r="B76" s="48">
        <v>22995</v>
      </c>
    </row>
    <row r="77" spans="1:2" ht="18" customHeight="1">
      <c r="A77" s="50" t="s">
        <v>182</v>
      </c>
      <c r="B77" s="49">
        <v>13995</v>
      </c>
    </row>
    <row r="78" spans="1:2" ht="18" customHeight="1">
      <c r="A78" s="50" t="s">
        <v>183</v>
      </c>
      <c r="B78" s="49">
        <v>9000</v>
      </c>
    </row>
    <row r="79" spans="1:2" ht="18" customHeight="1">
      <c r="A79" s="51" t="s">
        <v>184</v>
      </c>
      <c r="B79" s="48">
        <v>302125</v>
      </c>
    </row>
    <row r="80" spans="1:2" ht="18" customHeight="1">
      <c r="A80" s="50" t="s">
        <v>185</v>
      </c>
      <c r="B80" s="49">
        <v>302125</v>
      </c>
    </row>
    <row r="81" spans="1:2" ht="18" customHeight="1">
      <c r="A81" s="51" t="s">
        <v>186</v>
      </c>
      <c r="B81" s="48">
        <v>410632.76</v>
      </c>
    </row>
    <row r="82" spans="1:2" ht="18" customHeight="1">
      <c r="A82" s="50" t="s">
        <v>187</v>
      </c>
      <c r="B82" s="49">
        <v>311190.76</v>
      </c>
    </row>
    <row r="83" spans="1:2" ht="18" customHeight="1">
      <c r="A83" s="50" t="s">
        <v>188</v>
      </c>
      <c r="B83" s="49">
        <v>99442</v>
      </c>
    </row>
    <row r="84" spans="1:2" ht="18" customHeight="1">
      <c r="A84" s="51" t="s">
        <v>189</v>
      </c>
      <c r="B84" s="48">
        <v>1093466</v>
      </c>
    </row>
    <row r="85" spans="1:2" ht="18" customHeight="1">
      <c r="A85" s="50" t="s">
        <v>190</v>
      </c>
      <c r="B85" s="49">
        <v>1061247</v>
      </c>
    </row>
    <row r="86" spans="1:2" ht="18" customHeight="1">
      <c r="A86" s="50" t="s">
        <v>191</v>
      </c>
      <c r="B86" s="49">
        <v>32219</v>
      </c>
    </row>
    <row r="87" spans="1:2" ht="18" customHeight="1">
      <c r="A87" s="51" t="s">
        <v>192</v>
      </c>
      <c r="B87" s="48">
        <v>182797.06</v>
      </c>
    </row>
    <row r="88" spans="1:2" ht="18" customHeight="1">
      <c r="A88" s="50" t="s">
        <v>193</v>
      </c>
      <c r="B88" s="49">
        <v>182797.06</v>
      </c>
    </row>
    <row r="89" spans="1:2" ht="18" customHeight="1">
      <c r="A89" s="51" t="s">
        <v>194</v>
      </c>
      <c r="B89" s="48">
        <v>22120</v>
      </c>
    </row>
    <row r="90" spans="1:2" ht="18" customHeight="1">
      <c r="A90" s="50" t="s">
        <v>195</v>
      </c>
      <c r="B90" s="49">
        <v>22120</v>
      </c>
    </row>
    <row r="91" spans="1:2" ht="18" customHeight="1">
      <c r="A91" s="51" t="s">
        <v>196</v>
      </c>
      <c r="B91" s="48">
        <v>594999.94999999995</v>
      </c>
    </row>
    <row r="92" spans="1:2" ht="18" customHeight="1">
      <c r="A92" s="50" t="s">
        <v>197</v>
      </c>
      <c r="B92" s="49">
        <v>514999.95</v>
      </c>
    </row>
    <row r="93" spans="1:2" ht="18" customHeight="1">
      <c r="A93" s="50" t="s">
        <v>198</v>
      </c>
      <c r="B93" s="49">
        <v>80000</v>
      </c>
    </row>
    <row r="94" spans="1:2" ht="18" customHeight="1">
      <c r="A94" s="51" t="s">
        <v>199</v>
      </c>
      <c r="B94" s="48">
        <v>329317</v>
      </c>
    </row>
    <row r="95" spans="1:2" ht="18" customHeight="1">
      <c r="A95" s="50" t="s">
        <v>200</v>
      </c>
      <c r="B95" s="49">
        <v>329317</v>
      </c>
    </row>
    <row r="96" spans="1:2" ht="18" customHeight="1">
      <c r="A96" s="51" t="s">
        <v>201</v>
      </c>
      <c r="B96" s="48">
        <v>6158271.1799999997</v>
      </c>
    </row>
    <row r="97" spans="1:2" ht="18" customHeight="1">
      <c r="A97" s="51" t="s">
        <v>202</v>
      </c>
      <c r="B97" s="48">
        <v>3900373.56</v>
      </c>
    </row>
    <row r="98" spans="1:2" ht="18" customHeight="1">
      <c r="A98" s="50" t="s">
        <v>203</v>
      </c>
      <c r="B98" s="49">
        <v>3768494.5</v>
      </c>
    </row>
    <row r="99" spans="1:2" ht="18" customHeight="1">
      <c r="A99" s="50" t="s">
        <v>204</v>
      </c>
      <c r="B99" s="49">
        <v>131879.06</v>
      </c>
    </row>
    <row r="100" spans="1:2" ht="18" customHeight="1">
      <c r="A100" s="51" t="s">
        <v>205</v>
      </c>
      <c r="B100" s="48">
        <v>1314690</v>
      </c>
    </row>
    <row r="101" spans="1:2" ht="18" customHeight="1">
      <c r="A101" s="50" t="s">
        <v>206</v>
      </c>
      <c r="B101" s="49">
        <v>1314690</v>
      </c>
    </row>
    <row r="102" spans="1:2" ht="18" customHeight="1">
      <c r="A102" s="51" t="s">
        <v>207</v>
      </c>
      <c r="B102" s="48">
        <v>833932.62</v>
      </c>
    </row>
    <row r="103" spans="1:2" ht="18" customHeight="1">
      <c r="A103" s="50" t="s">
        <v>208</v>
      </c>
      <c r="B103" s="49">
        <v>558206.61</v>
      </c>
    </row>
    <row r="104" spans="1:2" ht="18" customHeight="1">
      <c r="A104" s="50" t="s">
        <v>209</v>
      </c>
      <c r="B104" s="49">
        <v>275726.01</v>
      </c>
    </row>
    <row r="105" spans="1:2" ht="18" customHeight="1">
      <c r="A105" s="51" t="s">
        <v>210</v>
      </c>
      <c r="B105" s="48">
        <v>109275</v>
      </c>
    </row>
    <row r="106" spans="1:2" ht="18" customHeight="1">
      <c r="A106" s="50" t="s">
        <v>211</v>
      </c>
      <c r="B106" s="49">
        <v>109275</v>
      </c>
    </row>
    <row r="107" spans="1:2" ht="18" customHeight="1">
      <c r="A107" s="51" t="s">
        <v>44</v>
      </c>
      <c r="B107" s="48">
        <v>886516.77</v>
      </c>
    </row>
    <row r="108" spans="1:2" ht="18" customHeight="1">
      <c r="A108" s="51" t="s">
        <v>212</v>
      </c>
      <c r="B108" s="48">
        <v>725716.77</v>
      </c>
    </row>
    <row r="109" spans="1:2" ht="18" customHeight="1">
      <c r="A109" s="50" t="s">
        <v>213</v>
      </c>
      <c r="B109" s="49">
        <v>30331</v>
      </c>
    </row>
    <row r="110" spans="1:2" ht="18" customHeight="1">
      <c r="A110" s="50" t="s">
        <v>214</v>
      </c>
      <c r="B110" s="49">
        <v>412627.77</v>
      </c>
    </row>
    <row r="111" spans="1:2" ht="18" customHeight="1">
      <c r="A111" s="50" t="s">
        <v>215</v>
      </c>
      <c r="B111" s="49">
        <v>282758</v>
      </c>
    </row>
    <row r="112" spans="1:2" ht="18" customHeight="1">
      <c r="A112" s="51" t="s">
        <v>216</v>
      </c>
      <c r="B112" s="48">
        <v>160800</v>
      </c>
    </row>
    <row r="113" spans="1:2" ht="18" customHeight="1">
      <c r="A113" s="50" t="s">
        <v>217</v>
      </c>
      <c r="B113" s="49">
        <v>160800</v>
      </c>
    </row>
    <row r="114" spans="1:2" ht="18" customHeight="1">
      <c r="A114" s="51" t="s">
        <v>46</v>
      </c>
      <c r="B114" s="48">
        <v>7492165.0199999996</v>
      </c>
    </row>
    <row r="115" spans="1:2" ht="18" customHeight="1">
      <c r="A115" s="51" t="s">
        <v>218</v>
      </c>
      <c r="B115" s="48">
        <v>3985293.06</v>
      </c>
    </row>
    <row r="116" spans="1:2" ht="18" customHeight="1">
      <c r="A116" s="50" t="s">
        <v>128</v>
      </c>
      <c r="B116" s="49">
        <v>834639.81</v>
      </c>
    </row>
    <row r="117" spans="1:2" ht="18" customHeight="1">
      <c r="A117" s="50" t="s">
        <v>134</v>
      </c>
      <c r="B117" s="49">
        <v>1142541.1000000001</v>
      </c>
    </row>
    <row r="118" spans="1:2" ht="18" customHeight="1">
      <c r="A118" s="50" t="s">
        <v>219</v>
      </c>
      <c r="B118" s="49">
        <v>955730.96</v>
      </c>
    </row>
    <row r="119" spans="1:2" ht="18" customHeight="1">
      <c r="A119" s="50" t="s">
        <v>220</v>
      </c>
      <c r="B119" s="49">
        <v>1052381.19</v>
      </c>
    </row>
    <row r="120" spans="1:2" ht="18" customHeight="1">
      <c r="A120" s="51" t="s">
        <v>221</v>
      </c>
      <c r="B120" s="48">
        <v>1143767.3999999999</v>
      </c>
    </row>
    <row r="121" spans="1:2" ht="18" customHeight="1">
      <c r="A121" s="50" t="s">
        <v>222</v>
      </c>
      <c r="B121" s="49">
        <v>1143767.3999999999</v>
      </c>
    </row>
    <row r="122" spans="1:2" ht="18" customHeight="1">
      <c r="A122" s="51" t="s">
        <v>223</v>
      </c>
      <c r="B122" s="48">
        <v>1615361.35</v>
      </c>
    </row>
    <row r="123" spans="1:2" ht="18" customHeight="1">
      <c r="A123" s="50" t="s">
        <v>224</v>
      </c>
      <c r="B123" s="49">
        <v>1615361.35</v>
      </c>
    </row>
    <row r="124" spans="1:2" ht="18" customHeight="1">
      <c r="A124" s="51" t="s">
        <v>225</v>
      </c>
      <c r="B124" s="48">
        <v>747743.21</v>
      </c>
    </row>
    <row r="125" spans="1:2" ht="18" customHeight="1">
      <c r="A125" s="50" t="s">
        <v>226</v>
      </c>
      <c r="B125" s="49">
        <v>747743.21</v>
      </c>
    </row>
    <row r="126" spans="1:2" ht="18" customHeight="1">
      <c r="A126" s="51" t="s">
        <v>48</v>
      </c>
      <c r="B126" s="48">
        <v>2779067.25</v>
      </c>
    </row>
    <row r="127" spans="1:2" ht="18" customHeight="1">
      <c r="A127" s="51" t="s">
        <v>227</v>
      </c>
      <c r="B127" s="48">
        <v>1563460.25</v>
      </c>
    </row>
    <row r="128" spans="1:2" ht="18" customHeight="1">
      <c r="A128" s="50" t="s">
        <v>128</v>
      </c>
      <c r="B128" s="49">
        <v>393526.39</v>
      </c>
    </row>
    <row r="129" spans="1:2" ht="18" customHeight="1">
      <c r="A129" s="50" t="s">
        <v>134</v>
      </c>
      <c r="B129" s="49">
        <v>126356</v>
      </c>
    </row>
    <row r="130" spans="1:2" ht="18" customHeight="1">
      <c r="A130" s="50" t="s">
        <v>197</v>
      </c>
      <c r="B130" s="49">
        <v>1041577.86</v>
      </c>
    </row>
    <row r="131" spans="1:2" ht="18" customHeight="1">
      <c r="A131" s="50" t="s">
        <v>228</v>
      </c>
      <c r="B131" s="49">
        <v>2000</v>
      </c>
    </row>
    <row r="132" spans="1:2" ht="18" customHeight="1">
      <c r="A132" s="51" t="s">
        <v>229</v>
      </c>
      <c r="B132" s="48">
        <v>313720</v>
      </c>
    </row>
    <row r="133" spans="1:2" ht="18" customHeight="1">
      <c r="A133" s="50" t="s">
        <v>230</v>
      </c>
      <c r="B133" s="49">
        <v>313720</v>
      </c>
    </row>
    <row r="134" spans="1:2" ht="18" customHeight="1">
      <c r="A134" s="51" t="s">
        <v>231</v>
      </c>
      <c r="B134" s="48">
        <v>112760</v>
      </c>
    </row>
    <row r="135" spans="1:2" ht="18" customHeight="1">
      <c r="A135" s="50" t="s">
        <v>232</v>
      </c>
      <c r="B135" s="49">
        <v>112760</v>
      </c>
    </row>
    <row r="136" spans="1:2" ht="18" customHeight="1">
      <c r="A136" s="51" t="s">
        <v>233</v>
      </c>
      <c r="B136" s="48">
        <v>789127</v>
      </c>
    </row>
    <row r="137" spans="1:2" ht="18" customHeight="1">
      <c r="A137" s="50" t="s">
        <v>234</v>
      </c>
      <c r="B137" s="49">
        <v>789127</v>
      </c>
    </row>
    <row r="138" spans="1:2" ht="18" customHeight="1">
      <c r="A138" s="51" t="s">
        <v>62</v>
      </c>
      <c r="B138" s="48">
        <v>1701265</v>
      </c>
    </row>
    <row r="139" spans="1:2" ht="18" customHeight="1">
      <c r="A139" s="51" t="s">
        <v>235</v>
      </c>
      <c r="B139" s="48">
        <v>1701265</v>
      </c>
    </row>
    <row r="140" spans="1:2" ht="18" customHeight="1">
      <c r="A140" s="50" t="s">
        <v>236</v>
      </c>
      <c r="B140" s="49">
        <v>1533177</v>
      </c>
    </row>
    <row r="141" spans="1:2" ht="18" customHeight="1">
      <c r="A141" s="50" t="s">
        <v>237</v>
      </c>
      <c r="B141" s="49">
        <v>168088</v>
      </c>
    </row>
    <row r="142" spans="1:2" ht="18" customHeight="1">
      <c r="A142" s="51" t="s">
        <v>66</v>
      </c>
      <c r="B142" s="48">
        <v>4621904.87</v>
      </c>
    </row>
    <row r="143" spans="1:2" ht="18" customHeight="1">
      <c r="A143" s="51" t="s">
        <v>238</v>
      </c>
      <c r="B143" s="48">
        <v>2290000</v>
      </c>
    </row>
    <row r="144" spans="1:2" ht="18" customHeight="1">
      <c r="A144" s="50" t="s">
        <v>239</v>
      </c>
      <c r="B144" s="49">
        <v>180000</v>
      </c>
    </row>
    <row r="145" spans="1:2" ht="18" customHeight="1">
      <c r="A145" s="50" t="s">
        <v>240</v>
      </c>
      <c r="B145" s="49">
        <v>2110000</v>
      </c>
    </row>
    <row r="146" spans="1:2" ht="18" customHeight="1">
      <c r="A146" s="51" t="s">
        <v>241</v>
      </c>
      <c r="B146" s="48">
        <v>2331904.87</v>
      </c>
    </row>
    <row r="147" spans="1:2" ht="18" customHeight="1">
      <c r="A147" s="50" t="s">
        <v>242</v>
      </c>
      <c r="B147" s="49">
        <v>2331904.87</v>
      </c>
    </row>
  </sheetData>
  <mergeCells count="1">
    <mergeCell ref="A1:B1"/>
  </mergeCells>
  <phoneticPr fontId="65" type="noConversion"/>
  <printOptions horizontalCentered="1"/>
  <pageMargins left="0.70866141732283505" right="0.70866141732283505" top="0.196850393700787" bottom="0.196850393700787" header="0.31496062992126" footer="0.31496062992126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showZeros="0" workbookViewId="0">
      <pane xSplit="1" ySplit="3" topLeftCell="B46" activePane="bottomRight" state="frozen"/>
      <selection pane="topRight"/>
      <selection pane="bottomLeft"/>
      <selection pane="bottomRight" activeCell="D62" sqref="D62"/>
    </sheetView>
  </sheetViews>
  <sheetFormatPr defaultColWidth="9" defaultRowHeight="13.5"/>
  <cols>
    <col min="1" max="1" width="41.5" customWidth="1"/>
    <col min="2" max="2" width="18.5" customWidth="1"/>
    <col min="3" max="3" width="37.625" customWidth="1"/>
    <col min="4" max="4" width="18.625" customWidth="1"/>
  </cols>
  <sheetData>
    <row r="1" spans="1:4" ht="22.5" customHeight="1">
      <c r="A1" s="126" t="s">
        <v>243</v>
      </c>
      <c r="B1" s="126"/>
      <c r="C1" s="126"/>
      <c r="D1" s="126"/>
    </row>
    <row r="2" spans="1:4" ht="15.75" customHeight="1">
      <c r="A2" s="25"/>
      <c r="B2" s="127" t="s">
        <v>15</v>
      </c>
      <c r="C2" s="127"/>
      <c r="D2" s="127"/>
    </row>
    <row r="3" spans="1:4" ht="13.35" customHeight="1">
      <c r="A3" s="30" t="s">
        <v>244</v>
      </c>
      <c r="B3" s="27" t="s">
        <v>96</v>
      </c>
      <c r="C3" s="30" t="s">
        <v>245</v>
      </c>
      <c r="D3" s="27" t="s">
        <v>96</v>
      </c>
    </row>
    <row r="4" spans="1:4" ht="13.35" customHeight="1">
      <c r="A4" s="30" t="s">
        <v>246</v>
      </c>
      <c r="B4" s="31">
        <f>B5+B76+B81+B82+B83+B87+B94+B100+B101+B102+B103+B104+B108+B109</f>
        <v>41286400.450000003</v>
      </c>
      <c r="C4" s="32" t="s">
        <v>247</v>
      </c>
      <c r="D4" s="31">
        <f>D5+D76+D83+D87+D94+D100+D101+D102+D103+D104+D108+D109+D110+D111</f>
        <v>196131148.81</v>
      </c>
    </row>
    <row r="5" spans="1:4" ht="13.35" customHeight="1">
      <c r="A5" s="33" t="s">
        <v>79</v>
      </c>
      <c r="B5" s="31">
        <f>B6+B13+B54</f>
        <v>39585689.450000003</v>
      </c>
      <c r="C5" s="34" t="s">
        <v>248</v>
      </c>
      <c r="D5" s="31">
        <f>D6+D13+D54</f>
        <v>0</v>
      </c>
    </row>
    <row r="6" spans="1:4" ht="13.35" customHeight="1">
      <c r="A6" s="33" t="s">
        <v>249</v>
      </c>
      <c r="B6" s="31">
        <f>SUM(B7:B12)</f>
        <v>0</v>
      </c>
      <c r="C6" s="34" t="s">
        <v>250</v>
      </c>
      <c r="D6" s="31">
        <v>0</v>
      </c>
    </row>
    <row r="7" spans="1:4" ht="13.35" customHeight="1">
      <c r="A7" s="33" t="s">
        <v>251</v>
      </c>
      <c r="B7" s="31"/>
      <c r="C7" s="34" t="s">
        <v>251</v>
      </c>
      <c r="D7" s="31"/>
    </row>
    <row r="8" spans="1:4" ht="13.35" customHeight="1">
      <c r="A8" s="33" t="s">
        <v>252</v>
      </c>
      <c r="B8" s="31"/>
      <c r="C8" s="34" t="s">
        <v>252</v>
      </c>
      <c r="D8" s="31"/>
    </row>
    <row r="9" spans="1:4" ht="13.35" customHeight="1">
      <c r="A9" s="33" t="s">
        <v>253</v>
      </c>
      <c r="B9" s="31"/>
      <c r="C9" s="34" t="s">
        <v>253</v>
      </c>
      <c r="D9" s="31"/>
    </row>
    <row r="10" spans="1:4" ht="13.35" customHeight="1">
      <c r="A10" s="33" t="s">
        <v>254</v>
      </c>
      <c r="B10" s="31"/>
      <c r="C10" s="34" t="s">
        <v>254</v>
      </c>
      <c r="D10" s="31"/>
    </row>
    <row r="11" spans="1:4" ht="13.35" customHeight="1">
      <c r="A11" s="33" t="s">
        <v>255</v>
      </c>
      <c r="B11" s="31"/>
      <c r="C11" s="34" t="s">
        <v>255</v>
      </c>
      <c r="D11" s="31"/>
    </row>
    <row r="12" spans="1:4" ht="13.35" customHeight="1">
      <c r="A12" s="33" t="s">
        <v>256</v>
      </c>
      <c r="B12" s="31"/>
      <c r="C12" s="34" t="s">
        <v>256</v>
      </c>
      <c r="D12" s="31"/>
    </row>
    <row r="13" spans="1:4" ht="13.35" customHeight="1">
      <c r="A13" s="33" t="s">
        <v>257</v>
      </c>
      <c r="B13" s="31">
        <f>SUM(B14:B53)</f>
        <v>26137572</v>
      </c>
      <c r="C13" s="34" t="s">
        <v>258</v>
      </c>
      <c r="D13" s="31">
        <f>SUM(D14:D53)</f>
        <v>0</v>
      </c>
    </row>
    <row r="14" spans="1:4" ht="13.35" customHeight="1">
      <c r="A14" s="33" t="s">
        <v>259</v>
      </c>
      <c r="B14" s="31"/>
      <c r="C14" s="34" t="s">
        <v>260</v>
      </c>
      <c r="D14" s="31"/>
    </row>
    <row r="15" spans="1:4" ht="13.35" customHeight="1">
      <c r="A15" s="33" t="s">
        <v>261</v>
      </c>
      <c r="B15" s="31"/>
      <c r="C15" s="34" t="s">
        <v>262</v>
      </c>
      <c r="D15" s="31"/>
    </row>
    <row r="16" spans="1:4" ht="13.35" customHeight="1">
      <c r="A16" s="33" t="s">
        <v>263</v>
      </c>
      <c r="B16" s="31">
        <v>6823222</v>
      </c>
      <c r="C16" s="34" t="s">
        <v>264</v>
      </c>
      <c r="D16" s="31"/>
    </row>
    <row r="17" spans="1:4" ht="13.35" customHeight="1">
      <c r="A17" s="33" t="s">
        <v>265</v>
      </c>
      <c r="B17" s="31">
        <v>9600000</v>
      </c>
      <c r="C17" s="34" t="s">
        <v>266</v>
      </c>
      <c r="D17" s="31"/>
    </row>
    <row r="18" spans="1:4" ht="13.35" customHeight="1">
      <c r="A18" s="33" t="s">
        <v>267</v>
      </c>
      <c r="B18" s="31"/>
      <c r="C18" s="34" t="s">
        <v>268</v>
      </c>
      <c r="D18" s="31"/>
    </row>
    <row r="19" spans="1:4" ht="13.35" customHeight="1">
      <c r="A19" s="33" t="s">
        <v>269</v>
      </c>
      <c r="B19" s="31"/>
      <c r="C19" s="34" t="s">
        <v>270</v>
      </c>
      <c r="D19" s="31"/>
    </row>
    <row r="20" spans="1:4" ht="13.35" customHeight="1">
      <c r="A20" s="33" t="s">
        <v>271</v>
      </c>
      <c r="B20" s="31"/>
      <c r="C20" s="34" t="s">
        <v>272</v>
      </c>
      <c r="D20" s="31"/>
    </row>
    <row r="21" spans="1:4" ht="13.35" customHeight="1">
      <c r="A21" s="33" t="s">
        <v>273</v>
      </c>
      <c r="B21" s="31"/>
      <c r="C21" s="34" t="s">
        <v>274</v>
      </c>
      <c r="D21" s="31"/>
    </row>
    <row r="22" spans="1:4" ht="13.35" customHeight="1">
      <c r="A22" s="33" t="s">
        <v>275</v>
      </c>
      <c r="B22" s="31"/>
      <c r="C22" s="34" t="s">
        <v>276</v>
      </c>
      <c r="D22" s="31"/>
    </row>
    <row r="23" spans="1:4" ht="13.35" customHeight="1">
      <c r="A23" s="33" t="s">
        <v>277</v>
      </c>
      <c r="B23" s="31"/>
      <c r="C23" s="34" t="s">
        <v>278</v>
      </c>
      <c r="D23" s="31"/>
    </row>
    <row r="24" spans="1:4" ht="13.35" customHeight="1">
      <c r="A24" s="33" t="s">
        <v>279</v>
      </c>
      <c r="B24" s="31"/>
      <c r="C24" s="35" t="s">
        <v>280</v>
      </c>
      <c r="D24" s="31"/>
    </row>
    <row r="25" spans="1:4" ht="13.35" customHeight="1">
      <c r="A25" s="33" t="s">
        <v>281</v>
      </c>
      <c r="B25" s="31"/>
      <c r="C25" s="34" t="s">
        <v>282</v>
      </c>
      <c r="D25" s="31"/>
    </row>
    <row r="26" spans="1:4" ht="13.35" customHeight="1">
      <c r="A26" s="33" t="s">
        <v>283</v>
      </c>
      <c r="B26" s="31"/>
      <c r="C26" s="34" t="s">
        <v>284</v>
      </c>
      <c r="D26" s="31"/>
    </row>
    <row r="27" spans="1:4" ht="13.35" customHeight="1">
      <c r="A27" s="33" t="s">
        <v>285</v>
      </c>
      <c r="B27" s="31"/>
      <c r="C27" s="34" t="s">
        <v>286</v>
      </c>
      <c r="D27" s="31"/>
    </row>
    <row r="28" spans="1:4" ht="13.35" customHeight="1">
      <c r="A28" s="33" t="s">
        <v>287</v>
      </c>
      <c r="B28" s="31">
        <v>2390400</v>
      </c>
      <c r="C28" s="34" t="s">
        <v>288</v>
      </c>
      <c r="D28" s="31"/>
    </row>
    <row r="29" spans="1:4" ht="13.35" customHeight="1">
      <c r="A29" s="33" t="s">
        <v>289</v>
      </c>
      <c r="B29" s="31"/>
      <c r="C29" s="34" t="s">
        <v>290</v>
      </c>
      <c r="D29" s="31"/>
    </row>
    <row r="30" spans="1:4" ht="13.35" customHeight="1">
      <c r="A30" s="33" t="s">
        <v>291</v>
      </c>
      <c r="B30" s="31"/>
      <c r="C30" s="34" t="s">
        <v>292</v>
      </c>
      <c r="D30" s="31"/>
    </row>
    <row r="31" spans="1:4" ht="13.35" customHeight="1">
      <c r="A31" s="33" t="s">
        <v>293</v>
      </c>
      <c r="B31" s="31"/>
      <c r="C31" s="34" t="s">
        <v>294</v>
      </c>
      <c r="D31" s="31"/>
    </row>
    <row r="32" spans="1:4" ht="13.35" customHeight="1">
      <c r="A32" s="33" t="s">
        <v>295</v>
      </c>
      <c r="B32" s="31"/>
      <c r="C32" s="34" t="s">
        <v>296</v>
      </c>
      <c r="D32" s="31"/>
    </row>
    <row r="33" spans="1:4" ht="13.35" customHeight="1">
      <c r="A33" s="33" t="s">
        <v>297</v>
      </c>
      <c r="B33" s="31"/>
      <c r="C33" s="34" t="s">
        <v>298</v>
      </c>
      <c r="D33" s="31"/>
    </row>
    <row r="34" spans="1:4" ht="13.35" customHeight="1">
      <c r="A34" s="33" t="s">
        <v>299</v>
      </c>
      <c r="B34" s="31"/>
      <c r="C34" s="34" t="s">
        <v>300</v>
      </c>
      <c r="D34" s="31"/>
    </row>
    <row r="35" spans="1:4" ht="13.35" customHeight="1">
      <c r="A35" s="33" t="s">
        <v>301</v>
      </c>
      <c r="B35" s="31"/>
      <c r="C35" s="34" t="s">
        <v>302</v>
      </c>
      <c r="D35" s="31"/>
    </row>
    <row r="36" spans="1:4" ht="13.35" customHeight="1">
      <c r="A36" s="33" t="s">
        <v>303</v>
      </c>
      <c r="B36" s="31"/>
      <c r="C36" s="34" t="s">
        <v>304</v>
      </c>
      <c r="D36" s="31"/>
    </row>
    <row r="37" spans="1:4" ht="13.35" customHeight="1">
      <c r="A37" s="33" t="s">
        <v>305</v>
      </c>
      <c r="B37" s="31"/>
      <c r="C37" s="34" t="s">
        <v>306</v>
      </c>
      <c r="D37" s="31"/>
    </row>
    <row r="38" spans="1:4" ht="13.35" customHeight="1">
      <c r="A38" s="33" t="s">
        <v>307</v>
      </c>
      <c r="B38" s="31"/>
      <c r="C38" s="34" t="s">
        <v>308</v>
      </c>
      <c r="D38" s="31"/>
    </row>
    <row r="39" spans="1:4" ht="13.35" customHeight="1">
      <c r="A39" s="33" t="s">
        <v>309</v>
      </c>
      <c r="B39" s="31"/>
      <c r="C39" s="34" t="s">
        <v>310</v>
      </c>
      <c r="D39" s="31"/>
    </row>
    <row r="40" spans="1:4" ht="13.35" customHeight="1">
      <c r="A40" s="33" t="s">
        <v>311</v>
      </c>
      <c r="B40" s="31"/>
      <c r="C40" s="34" t="s">
        <v>312</v>
      </c>
      <c r="D40" s="31"/>
    </row>
    <row r="41" spans="1:4" ht="13.35" customHeight="1">
      <c r="A41" s="33" t="s">
        <v>313</v>
      </c>
      <c r="B41" s="31"/>
      <c r="C41" s="34" t="s">
        <v>314</v>
      </c>
      <c r="D41" s="31"/>
    </row>
    <row r="42" spans="1:4" ht="13.35" customHeight="1">
      <c r="A42" s="33" t="s">
        <v>315</v>
      </c>
      <c r="B42" s="31"/>
      <c r="C42" s="34" t="s">
        <v>316</v>
      </c>
      <c r="D42" s="31"/>
    </row>
    <row r="43" spans="1:4" ht="13.35" customHeight="1">
      <c r="A43" s="33" t="s">
        <v>317</v>
      </c>
      <c r="B43" s="31"/>
      <c r="C43" s="34" t="s">
        <v>318</v>
      </c>
      <c r="D43" s="31"/>
    </row>
    <row r="44" spans="1:4" ht="13.35" customHeight="1">
      <c r="A44" s="33" t="s">
        <v>319</v>
      </c>
      <c r="B44" s="31"/>
      <c r="C44" s="34" t="s">
        <v>320</v>
      </c>
      <c r="D44" s="31"/>
    </row>
    <row r="45" spans="1:4" ht="13.35" customHeight="1">
      <c r="A45" s="33" t="s">
        <v>321</v>
      </c>
      <c r="B45" s="31"/>
      <c r="C45" s="34" t="s">
        <v>322</v>
      </c>
      <c r="D45" s="31"/>
    </row>
    <row r="46" spans="1:4" ht="13.35" customHeight="1">
      <c r="A46" s="33" t="s">
        <v>323</v>
      </c>
      <c r="B46" s="31"/>
      <c r="C46" s="34" t="s">
        <v>324</v>
      </c>
      <c r="D46" s="31"/>
    </row>
    <row r="47" spans="1:4" ht="13.35" customHeight="1">
      <c r="A47" s="33" t="s">
        <v>325</v>
      </c>
      <c r="B47" s="31"/>
      <c r="C47" s="34" t="s">
        <v>326</v>
      </c>
      <c r="D47" s="31"/>
    </row>
    <row r="48" spans="1:4" ht="13.35" customHeight="1">
      <c r="A48" s="33" t="s">
        <v>327</v>
      </c>
      <c r="B48" s="31"/>
      <c r="C48" s="34" t="s">
        <v>328</v>
      </c>
      <c r="D48" s="31"/>
    </row>
    <row r="49" spans="1:4" ht="13.35" customHeight="1">
      <c r="A49" s="33" t="s">
        <v>329</v>
      </c>
      <c r="B49" s="31"/>
      <c r="C49" s="34" t="s">
        <v>330</v>
      </c>
      <c r="D49" s="31"/>
    </row>
    <row r="50" spans="1:4" ht="13.35" customHeight="1">
      <c r="A50" s="33" t="s">
        <v>331</v>
      </c>
      <c r="B50" s="31"/>
      <c r="C50" s="34" t="s">
        <v>332</v>
      </c>
      <c r="D50" s="31"/>
    </row>
    <row r="51" spans="1:4" ht="13.35" customHeight="1">
      <c r="A51" s="33" t="s">
        <v>333</v>
      </c>
      <c r="B51" s="31"/>
      <c r="C51" s="34" t="s">
        <v>334</v>
      </c>
      <c r="D51" s="31"/>
    </row>
    <row r="52" spans="1:4" ht="13.35" customHeight="1">
      <c r="A52" s="33" t="s">
        <v>335</v>
      </c>
      <c r="B52" s="31"/>
      <c r="C52" s="34" t="s">
        <v>336</v>
      </c>
      <c r="D52" s="31"/>
    </row>
    <row r="53" spans="1:4" ht="13.35" customHeight="1">
      <c r="A53" s="33" t="s">
        <v>337</v>
      </c>
      <c r="B53" s="31">
        <v>7323950</v>
      </c>
      <c r="C53" s="34" t="s">
        <v>338</v>
      </c>
      <c r="D53" s="31"/>
    </row>
    <row r="54" spans="1:4" ht="13.35" customHeight="1">
      <c r="A54" s="33" t="s">
        <v>339</v>
      </c>
      <c r="B54" s="31">
        <f>SUM(B55:B75)</f>
        <v>13448117.450000001</v>
      </c>
      <c r="C54" s="34" t="s">
        <v>340</v>
      </c>
      <c r="D54" s="31">
        <f>SUM(D55:D75)</f>
        <v>0</v>
      </c>
    </row>
    <row r="55" spans="1:4" ht="13.35" customHeight="1">
      <c r="A55" s="33" t="s">
        <v>341</v>
      </c>
      <c r="B55" s="31">
        <v>2932330.45</v>
      </c>
      <c r="C55" s="34" t="s">
        <v>341</v>
      </c>
      <c r="D55" s="31"/>
    </row>
    <row r="56" spans="1:4" ht="13.35" customHeight="1">
      <c r="A56" s="33" t="s">
        <v>342</v>
      </c>
      <c r="B56" s="31"/>
      <c r="C56" s="34" t="s">
        <v>342</v>
      </c>
      <c r="D56" s="31"/>
    </row>
    <row r="57" spans="1:4" ht="13.35" customHeight="1">
      <c r="A57" s="33" t="s">
        <v>343</v>
      </c>
      <c r="B57" s="31">
        <v>80000</v>
      </c>
      <c r="C57" s="34" t="s">
        <v>343</v>
      </c>
      <c r="D57" s="31"/>
    </row>
    <row r="58" spans="1:4" ht="13.35" customHeight="1">
      <c r="A58" s="33" t="s">
        <v>344</v>
      </c>
      <c r="B58" s="31">
        <v>175420.84</v>
      </c>
      <c r="C58" s="34" t="s">
        <v>344</v>
      </c>
      <c r="D58" s="31"/>
    </row>
    <row r="59" spans="1:4" ht="13.35" customHeight="1">
      <c r="A59" s="33" t="s">
        <v>345</v>
      </c>
      <c r="B59" s="31"/>
      <c r="C59" s="34" t="s">
        <v>345</v>
      </c>
      <c r="D59" s="31"/>
    </row>
    <row r="60" spans="1:4" ht="13.35" customHeight="1">
      <c r="A60" s="33" t="s">
        <v>346</v>
      </c>
      <c r="B60" s="31">
        <v>130000</v>
      </c>
      <c r="C60" s="34" t="s">
        <v>346</v>
      </c>
      <c r="D60" s="31"/>
    </row>
    <row r="61" spans="1:4" ht="13.35" customHeight="1">
      <c r="A61" s="33" t="s">
        <v>347</v>
      </c>
      <c r="B61" s="31">
        <v>50000</v>
      </c>
      <c r="C61" s="34" t="s">
        <v>348</v>
      </c>
      <c r="D61" s="31"/>
    </row>
    <row r="62" spans="1:4" ht="13.35" customHeight="1">
      <c r="A62" s="33" t="s">
        <v>349</v>
      </c>
      <c r="B62" s="31">
        <v>2414953</v>
      </c>
      <c r="C62" s="34" t="s">
        <v>349</v>
      </c>
      <c r="D62" s="31"/>
    </row>
    <row r="63" spans="1:4" ht="13.35" customHeight="1">
      <c r="A63" s="33" t="s">
        <v>350</v>
      </c>
      <c r="B63" s="31">
        <v>1564170</v>
      </c>
      <c r="C63" s="34" t="s">
        <v>351</v>
      </c>
      <c r="D63" s="31"/>
    </row>
    <row r="64" spans="1:4" ht="13.35" customHeight="1">
      <c r="A64" s="33" t="s">
        <v>352</v>
      </c>
      <c r="B64" s="31">
        <v>420000</v>
      </c>
      <c r="C64" s="34" t="s">
        <v>352</v>
      </c>
      <c r="D64" s="31"/>
    </row>
    <row r="65" spans="1:4" ht="13.35" customHeight="1">
      <c r="A65" s="33" t="s">
        <v>353</v>
      </c>
      <c r="B65" s="31">
        <v>2864945.1</v>
      </c>
      <c r="C65" s="34" t="s">
        <v>353</v>
      </c>
      <c r="D65" s="31"/>
    </row>
    <row r="66" spans="1:4" ht="13.35" customHeight="1">
      <c r="A66" s="33" t="s">
        <v>354</v>
      </c>
      <c r="B66" s="31">
        <v>137360</v>
      </c>
      <c r="C66" s="34" t="s">
        <v>354</v>
      </c>
      <c r="D66" s="31"/>
    </row>
    <row r="67" spans="1:4" ht="13.35" customHeight="1">
      <c r="A67" s="33" t="s">
        <v>355</v>
      </c>
      <c r="B67" s="31"/>
      <c r="C67" s="34" t="s">
        <v>355</v>
      </c>
      <c r="D67" s="31"/>
    </row>
    <row r="68" spans="1:4" ht="13.35" customHeight="1">
      <c r="A68" s="33" t="s">
        <v>356</v>
      </c>
      <c r="B68" s="31"/>
      <c r="C68" s="34" t="s">
        <v>356</v>
      </c>
      <c r="D68" s="31"/>
    </row>
    <row r="69" spans="1:4" ht="13.35" customHeight="1">
      <c r="A69" s="33" t="s">
        <v>357</v>
      </c>
      <c r="B69" s="31">
        <v>309600</v>
      </c>
      <c r="C69" s="34" t="s">
        <v>357</v>
      </c>
      <c r="D69" s="31"/>
    </row>
    <row r="70" spans="1:4" ht="13.35" customHeight="1">
      <c r="A70" s="33" t="s">
        <v>358</v>
      </c>
      <c r="B70" s="31"/>
      <c r="C70" s="34" t="s">
        <v>358</v>
      </c>
      <c r="D70" s="31"/>
    </row>
    <row r="71" spans="1:4" ht="13.35" customHeight="1">
      <c r="A71" s="33" t="s">
        <v>359</v>
      </c>
      <c r="B71" s="31"/>
      <c r="C71" s="34" t="s">
        <v>360</v>
      </c>
      <c r="D71" s="31"/>
    </row>
    <row r="72" spans="1:4" ht="13.35" customHeight="1">
      <c r="A72" s="33" t="s">
        <v>361</v>
      </c>
      <c r="B72" s="31">
        <v>174808</v>
      </c>
      <c r="C72" s="34" t="s">
        <v>361</v>
      </c>
      <c r="D72" s="31"/>
    </row>
    <row r="73" spans="1:4" ht="13.35" customHeight="1">
      <c r="A73" s="33" t="s">
        <v>362</v>
      </c>
      <c r="B73" s="31"/>
      <c r="C73" s="34" t="s">
        <v>362</v>
      </c>
      <c r="D73" s="31"/>
    </row>
    <row r="74" spans="1:4" ht="13.35" customHeight="1">
      <c r="A74" s="33" t="s">
        <v>363</v>
      </c>
      <c r="B74" s="31">
        <v>2194530.06</v>
      </c>
      <c r="C74" s="36" t="s">
        <v>363</v>
      </c>
      <c r="D74" s="31"/>
    </row>
    <row r="75" spans="1:4" ht="13.35" customHeight="1">
      <c r="A75" s="33" t="s">
        <v>364</v>
      </c>
      <c r="B75" s="31"/>
      <c r="C75" s="34" t="s">
        <v>365</v>
      </c>
      <c r="D75" s="31"/>
    </row>
    <row r="76" spans="1:4" ht="13.35" customHeight="1">
      <c r="A76" s="33" t="s">
        <v>366</v>
      </c>
      <c r="B76" s="31">
        <f>SUM(B77:B80)</f>
        <v>0</v>
      </c>
      <c r="C76" s="34" t="s">
        <v>83</v>
      </c>
      <c r="D76" s="31">
        <f>SUM(D77:D80)</f>
        <v>192189103.05000001</v>
      </c>
    </row>
    <row r="77" spans="1:4" ht="13.35" customHeight="1">
      <c r="A77" s="33" t="s">
        <v>367</v>
      </c>
      <c r="B77" s="31"/>
      <c r="C77" s="34" t="s">
        <v>368</v>
      </c>
      <c r="D77" s="31">
        <v>191977250</v>
      </c>
    </row>
    <row r="78" spans="1:4" ht="13.35" customHeight="1">
      <c r="A78" s="33" t="s">
        <v>369</v>
      </c>
      <c r="B78" s="31"/>
      <c r="C78" s="34" t="s">
        <v>370</v>
      </c>
      <c r="D78" s="31"/>
    </row>
    <row r="79" spans="1:4" ht="13.35" customHeight="1">
      <c r="A79" s="33" t="s">
        <v>371</v>
      </c>
      <c r="B79" s="31"/>
      <c r="C79" s="34" t="s">
        <v>372</v>
      </c>
      <c r="D79" s="31"/>
    </row>
    <row r="80" spans="1:4" ht="13.35" customHeight="1">
      <c r="A80" s="33" t="s">
        <v>373</v>
      </c>
      <c r="B80" s="31"/>
      <c r="C80" s="34" t="s">
        <v>374</v>
      </c>
      <c r="D80" s="31">
        <v>211853.05</v>
      </c>
    </row>
    <row r="81" spans="1:4" ht="13.35" customHeight="1">
      <c r="A81" s="33" t="s">
        <v>375</v>
      </c>
      <c r="B81" s="31"/>
      <c r="C81" s="34"/>
      <c r="D81" s="31"/>
    </row>
    <row r="82" spans="1:4" ht="13.35" customHeight="1">
      <c r="A82" s="33" t="s">
        <v>90</v>
      </c>
      <c r="B82" s="31">
        <v>800655</v>
      </c>
      <c r="C82" s="34"/>
      <c r="D82" s="31"/>
    </row>
    <row r="83" spans="1:4" ht="13.35" customHeight="1">
      <c r="A83" s="33" t="s">
        <v>376</v>
      </c>
      <c r="B83" s="37">
        <f>SUM(B84:B86)</f>
        <v>0</v>
      </c>
      <c r="C83" s="35" t="s">
        <v>106</v>
      </c>
      <c r="D83" s="37">
        <v>0</v>
      </c>
    </row>
    <row r="84" spans="1:4" ht="13.35" customHeight="1">
      <c r="A84" s="33" t="s">
        <v>377</v>
      </c>
      <c r="B84" s="31"/>
      <c r="C84" s="34"/>
      <c r="D84" s="31"/>
    </row>
    <row r="85" spans="1:4" ht="13.35" customHeight="1">
      <c r="A85" s="33" t="s">
        <v>378</v>
      </c>
      <c r="B85" s="31"/>
      <c r="C85" s="34"/>
      <c r="D85" s="31"/>
    </row>
    <row r="86" spans="1:4" ht="13.35" customHeight="1">
      <c r="A86" s="33" t="s">
        <v>379</v>
      </c>
      <c r="B86" s="31">
        <v>0</v>
      </c>
      <c r="C86" s="34"/>
      <c r="D86" s="31"/>
    </row>
    <row r="87" spans="1:4" ht="13.35" customHeight="1">
      <c r="A87" s="33" t="s">
        <v>380</v>
      </c>
      <c r="B87" s="31">
        <v>0</v>
      </c>
      <c r="C87" s="34" t="s">
        <v>89</v>
      </c>
      <c r="D87" s="31">
        <f>D88</f>
        <v>0</v>
      </c>
    </row>
    <row r="88" spans="1:4" ht="13.35" customHeight="1">
      <c r="A88" s="33" t="s">
        <v>381</v>
      </c>
      <c r="B88" s="31">
        <v>0</v>
      </c>
      <c r="C88" s="34" t="s">
        <v>382</v>
      </c>
      <c r="D88" s="31">
        <f>SUM(D89:D92)</f>
        <v>0</v>
      </c>
    </row>
    <row r="89" spans="1:4" ht="13.35" customHeight="1">
      <c r="A89" s="33" t="s">
        <v>383</v>
      </c>
      <c r="B89" s="31">
        <v>0</v>
      </c>
      <c r="C89" s="34" t="s">
        <v>384</v>
      </c>
      <c r="D89" s="31"/>
    </row>
    <row r="90" spans="1:4" ht="13.35" customHeight="1">
      <c r="A90" s="33" t="s">
        <v>385</v>
      </c>
      <c r="B90" s="31">
        <v>0</v>
      </c>
      <c r="C90" s="34" t="s">
        <v>386</v>
      </c>
      <c r="D90" s="31"/>
    </row>
    <row r="91" spans="1:4" ht="13.35" customHeight="1">
      <c r="A91" s="33" t="s">
        <v>387</v>
      </c>
      <c r="B91" s="31">
        <v>0</v>
      </c>
      <c r="C91" s="34" t="s">
        <v>388</v>
      </c>
      <c r="D91" s="31"/>
    </row>
    <row r="92" spans="1:4" ht="13.35" customHeight="1">
      <c r="A92" s="33" t="s">
        <v>389</v>
      </c>
      <c r="B92" s="31">
        <v>0</v>
      </c>
      <c r="C92" s="34" t="s">
        <v>390</v>
      </c>
      <c r="D92" s="31"/>
    </row>
    <row r="93" spans="1:4" ht="13.35" customHeight="1">
      <c r="A93" s="33" t="s">
        <v>391</v>
      </c>
      <c r="B93" s="31">
        <v>0</v>
      </c>
      <c r="C93" s="34"/>
      <c r="D93" s="31"/>
    </row>
    <row r="94" spans="1:4" ht="13.35" customHeight="1">
      <c r="A94" s="33" t="s">
        <v>86</v>
      </c>
      <c r="B94" s="31"/>
      <c r="C94" s="34" t="s">
        <v>392</v>
      </c>
      <c r="D94" s="31">
        <v>0</v>
      </c>
    </row>
    <row r="95" spans="1:4" ht="13.35" customHeight="1">
      <c r="A95" s="33" t="s">
        <v>393</v>
      </c>
      <c r="B95" s="31">
        <f>SUM(B96:B99)</f>
        <v>0</v>
      </c>
      <c r="C95" s="34" t="s">
        <v>394</v>
      </c>
      <c r="D95" s="31">
        <v>0</v>
      </c>
    </row>
    <row r="96" spans="1:4" ht="13.35" customHeight="1">
      <c r="A96" s="33" t="s">
        <v>395</v>
      </c>
      <c r="B96" s="31"/>
      <c r="C96" s="34" t="s">
        <v>396</v>
      </c>
      <c r="D96" s="31">
        <v>0</v>
      </c>
    </row>
    <row r="97" spans="1:4" ht="13.35" customHeight="1">
      <c r="A97" s="33" t="s">
        <v>397</v>
      </c>
      <c r="B97" s="31">
        <v>0</v>
      </c>
      <c r="C97" s="34" t="s">
        <v>398</v>
      </c>
      <c r="D97" s="31">
        <v>0</v>
      </c>
    </row>
    <row r="98" spans="1:4" ht="13.35" customHeight="1">
      <c r="A98" s="33" t="s">
        <v>399</v>
      </c>
      <c r="B98" s="31">
        <v>0</v>
      </c>
      <c r="C98" s="34" t="s">
        <v>400</v>
      </c>
      <c r="D98" s="31">
        <v>0</v>
      </c>
    </row>
    <row r="99" spans="1:4" ht="13.35" customHeight="1">
      <c r="A99" s="33" t="s">
        <v>401</v>
      </c>
      <c r="B99" s="31">
        <v>0</v>
      </c>
      <c r="C99" s="34"/>
      <c r="D99" s="31"/>
    </row>
    <row r="100" spans="1:4" ht="13.35" customHeight="1">
      <c r="A100" s="33" t="s">
        <v>402</v>
      </c>
      <c r="B100" s="31">
        <v>0</v>
      </c>
      <c r="C100" s="34" t="s">
        <v>403</v>
      </c>
      <c r="D100" s="31">
        <v>0</v>
      </c>
    </row>
    <row r="101" spans="1:4" ht="13.35" customHeight="1">
      <c r="A101" s="33" t="s">
        <v>404</v>
      </c>
      <c r="B101" s="31">
        <v>0</v>
      </c>
      <c r="C101" s="34" t="s">
        <v>405</v>
      </c>
      <c r="D101" s="31">
        <v>0</v>
      </c>
    </row>
    <row r="102" spans="1:4" ht="13.35" customHeight="1">
      <c r="A102" s="33" t="s">
        <v>406</v>
      </c>
      <c r="B102" s="31">
        <v>0</v>
      </c>
      <c r="C102" s="34" t="s">
        <v>407</v>
      </c>
      <c r="D102" s="31">
        <v>0</v>
      </c>
    </row>
    <row r="103" spans="1:4" ht="13.35" customHeight="1">
      <c r="A103" s="33" t="s">
        <v>88</v>
      </c>
      <c r="B103" s="31">
        <v>900056</v>
      </c>
      <c r="C103" s="34" t="s">
        <v>91</v>
      </c>
      <c r="D103" s="31">
        <v>3526797.76</v>
      </c>
    </row>
    <row r="104" spans="1:4" ht="13.35" customHeight="1">
      <c r="A104" s="33" t="s">
        <v>408</v>
      </c>
      <c r="B104" s="31">
        <v>0</v>
      </c>
      <c r="C104" s="34" t="s">
        <v>58</v>
      </c>
      <c r="D104" s="31"/>
    </row>
    <row r="105" spans="1:4" ht="13.35" customHeight="1">
      <c r="A105" s="33" t="s">
        <v>409</v>
      </c>
      <c r="B105" s="31">
        <v>0</v>
      </c>
      <c r="C105" s="34" t="s">
        <v>410</v>
      </c>
      <c r="D105" s="31"/>
    </row>
    <row r="106" spans="1:4" ht="13.35" customHeight="1">
      <c r="A106" s="33" t="s">
        <v>411</v>
      </c>
      <c r="B106" s="31">
        <v>0</v>
      </c>
      <c r="C106" s="34" t="s">
        <v>412</v>
      </c>
      <c r="D106" s="31"/>
    </row>
    <row r="107" spans="1:4" ht="13.35" customHeight="1">
      <c r="A107" s="33" t="s">
        <v>413</v>
      </c>
      <c r="B107" s="31">
        <v>0</v>
      </c>
      <c r="C107" s="34" t="s">
        <v>414</v>
      </c>
      <c r="D107" s="31"/>
    </row>
    <row r="108" spans="1:4" ht="13.35" customHeight="1">
      <c r="A108" s="33" t="s">
        <v>415</v>
      </c>
      <c r="B108" s="31">
        <v>0</v>
      </c>
      <c r="C108" s="34" t="s">
        <v>416</v>
      </c>
      <c r="D108" s="31"/>
    </row>
    <row r="109" spans="1:4" ht="13.35" customHeight="1">
      <c r="A109" s="33" t="s">
        <v>417</v>
      </c>
      <c r="B109" s="31">
        <v>0</v>
      </c>
      <c r="C109" s="34" t="s">
        <v>418</v>
      </c>
      <c r="D109" s="31"/>
    </row>
    <row r="110" spans="1:4" ht="13.35" customHeight="1">
      <c r="A110" s="38"/>
      <c r="B110" s="39"/>
      <c r="C110" s="34" t="s">
        <v>419</v>
      </c>
      <c r="D110" s="31"/>
    </row>
    <row r="111" spans="1:4" ht="13.35" customHeight="1">
      <c r="A111" s="38"/>
      <c r="B111" s="39"/>
      <c r="C111" s="34" t="s">
        <v>420</v>
      </c>
      <c r="D111" s="31">
        <v>415247.99999999098</v>
      </c>
    </row>
    <row r="112" spans="1:4" ht="13.35" customHeight="1">
      <c r="A112" s="38"/>
      <c r="B112" s="39"/>
      <c r="C112" s="34" t="s">
        <v>421</v>
      </c>
      <c r="D112" s="31">
        <v>415247.99999999098</v>
      </c>
    </row>
    <row r="113" spans="1:4" ht="13.35" customHeight="1">
      <c r="A113" s="38"/>
      <c r="B113" s="39"/>
      <c r="C113" s="34" t="s">
        <v>422</v>
      </c>
      <c r="D113" s="31">
        <v>0</v>
      </c>
    </row>
  </sheetData>
  <mergeCells count="2">
    <mergeCell ref="A1:D1"/>
    <mergeCell ref="B2:D2"/>
  </mergeCells>
  <phoneticPr fontId="65" type="noConversion"/>
  <printOptions horizontalCentered="1"/>
  <pageMargins left="0.70866141732283505" right="0.511811023622047" top="0.47244094488188998" bottom="0.47244094488188998" header="0.31496062992126" footer="0.3149606299212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7" sqref="B7"/>
    </sheetView>
  </sheetViews>
  <sheetFormatPr defaultColWidth="9" defaultRowHeight="13.5"/>
  <cols>
    <col min="1" max="1" width="73.375" customWidth="1"/>
    <col min="2" max="2" width="27.25" customWidth="1"/>
  </cols>
  <sheetData>
    <row r="1" spans="1:2" ht="20.25" customHeight="1">
      <c r="A1" s="126" t="s">
        <v>423</v>
      </c>
      <c r="B1" s="126"/>
    </row>
    <row r="2" spans="1:2" ht="17.25" customHeight="1">
      <c r="A2" s="25"/>
      <c r="B2" s="26" t="s">
        <v>15</v>
      </c>
    </row>
    <row r="3" spans="1:2" ht="14.65" customHeight="1">
      <c r="A3" s="27" t="s">
        <v>126</v>
      </c>
      <c r="B3" s="27" t="s">
        <v>96</v>
      </c>
    </row>
    <row r="4" spans="1:2" ht="14.65" customHeight="1">
      <c r="A4" s="27" t="s">
        <v>424</v>
      </c>
      <c r="B4" s="28">
        <v>3227832.38</v>
      </c>
    </row>
    <row r="5" spans="1:2" ht="14.65" customHeight="1">
      <c r="A5" s="29" t="s">
        <v>68</v>
      </c>
      <c r="B5" s="28">
        <v>661375.6</v>
      </c>
    </row>
    <row r="6" spans="1:2">
      <c r="A6" s="29" t="s">
        <v>425</v>
      </c>
      <c r="B6" s="28">
        <v>661375.6</v>
      </c>
    </row>
    <row r="7" spans="1:2">
      <c r="A7" s="29" t="s">
        <v>426</v>
      </c>
      <c r="B7" s="28">
        <v>637895.6</v>
      </c>
    </row>
    <row r="8" spans="1:2">
      <c r="A8" s="29" t="s">
        <v>427</v>
      </c>
      <c r="B8" s="28">
        <v>3980</v>
      </c>
    </row>
    <row r="9" spans="1:2">
      <c r="A9" s="29" t="s">
        <v>428</v>
      </c>
      <c r="B9" s="28">
        <v>19500</v>
      </c>
    </row>
    <row r="10" spans="1:2">
      <c r="A10" s="29" t="s">
        <v>429</v>
      </c>
      <c r="B10" s="28">
        <v>2566456.7799999998</v>
      </c>
    </row>
    <row r="11" spans="1:2">
      <c r="A11" s="29" t="s">
        <v>430</v>
      </c>
      <c r="B11" s="28">
        <v>2566456.7799999998</v>
      </c>
    </row>
  </sheetData>
  <mergeCells count="1">
    <mergeCell ref="A1:B1"/>
  </mergeCells>
  <phoneticPr fontId="65" type="noConversion"/>
  <printOptions horizontalCentered="1"/>
  <pageMargins left="0.70866141732283505" right="0.70866141732283505" top="0.74803149606299202" bottom="0.74803149606299202" header="0.31496062992126" footer="0.31496062992126"/>
  <pageSetup paperSize="9" firstPageNumber="30" orientation="landscape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showZeros="0" workbookViewId="0">
      <pane xSplit="2" ySplit="4" topLeftCell="C5" activePane="bottomRight" state="frozen"/>
      <selection pane="topRight"/>
      <selection pane="bottomLeft"/>
      <selection pane="bottomRight" activeCell="D10" sqref="D10"/>
    </sheetView>
  </sheetViews>
  <sheetFormatPr defaultColWidth="6.875" defaultRowHeight="12.75" customHeight="1"/>
  <cols>
    <col min="1" max="1" width="15.875" style="6" customWidth="1"/>
    <col min="2" max="2" width="28.875" style="6" customWidth="1"/>
    <col min="3" max="3" width="23.25" style="6" customWidth="1"/>
    <col min="4" max="4" width="24.5" style="6" customWidth="1"/>
    <col min="5" max="5" width="20.5" style="6" customWidth="1"/>
    <col min="6" max="6" width="12.625" style="6" customWidth="1"/>
    <col min="7" max="7" width="13.125" style="6" customWidth="1"/>
    <col min="8" max="251" width="6.875" style="6"/>
    <col min="252" max="252" width="10.625" style="6" customWidth="1"/>
    <col min="253" max="253" width="12.625" style="6" customWidth="1"/>
    <col min="254" max="256" width="14.25" style="6" customWidth="1"/>
    <col min="257" max="257" width="12.625" style="6" customWidth="1"/>
    <col min="258" max="259" width="4.625" style="6" customWidth="1"/>
    <col min="260" max="507" width="6.875" style="6"/>
    <col min="508" max="508" width="10.625" style="6" customWidth="1"/>
    <col min="509" max="509" width="12.625" style="6" customWidth="1"/>
    <col min="510" max="512" width="14.25" style="6" customWidth="1"/>
    <col min="513" max="513" width="12.625" style="6" customWidth="1"/>
    <col min="514" max="515" width="4.625" style="6" customWidth="1"/>
    <col min="516" max="763" width="6.875" style="6"/>
    <col min="764" max="764" width="10.625" style="6" customWidth="1"/>
    <col min="765" max="765" width="12.625" style="6" customWidth="1"/>
    <col min="766" max="768" width="14.25" style="6" customWidth="1"/>
    <col min="769" max="769" width="12.625" style="6" customWidth="1"/>
    <col min="770" max="771" width="4.625" style="6" customWidth="1"/>
    <col min="772" max="1019" width="6.875" style="6"/>
    <col min="1020" max="1020" width="10.625" style="6" customWidth="1"/>
    <col min="1021" max="1021" width="12.625" style="6" customWidth="1"/>
    <col min="1022" max="1024" width="14.25" style="6" customWidth="1"/>
    <col min="1025" max="1025" width="12.625" style="6" customWidth="1"/>
    <col min="1026" max="1027" width="4.625" style="6" customWidth="1"/>
    <col min="1028" max="1275" width="6.875" style="6"/>
    <col min="1276" max="1276" width="10.625" style="6" customWidth="1"/>
    <col min="1277" max="1277" width="12.625" style="6" customWidth="1"/>
    <col min="1278" max="1280" width="14.25" style="6" customWidth="1"/>
    <col min="1281" max="1281" width="12.625" style="6" customWidth="1"/>
    <col min="1282" max="1283" width="4.625" style="6" customWidth="1"/>
    <col min="1284" max="1531" width="6.875" style="6"/>
    <col min="1532" max="1532" width="10.625" style="6" customWidth="1"/>
    <col min="1533" max="1533" width="12.625" style="6" customWidth="1"/>
    <col min="1534" max="1536" width="14.25" style="6" customWidth="1"/>
    <col min="1537" max="1537" width="12.625" style="6" customWidth="1"/>
    <col min="1538" max="1539" width="4.625" style="6" customWidth="1"/>
    <col min="1540" max="1787" width="6.875" style="6"/>
    <col min="1788" max="1788" width="10.625" style="6" customWidth="1"/>
    <col min="1789" max="1789" width="12.625" style="6" customWidth="1"/>
    <col min="1790" max="1792" width="14.25" style="6" customWidth="1"/>
    <col min="1793" max="1793" width="12.625" style="6" customWidth="1"/>
    <col min="1794" max="1795" width="4.625" style="6" customWidth="1"/>
    <col min="1796" max="2043" width="6.875" style="6"/>
    <col min="2044" max="2044" width="10.625" style="6" customWidth="1"/>
    <col min="2045" max="2045" width="12.625" style="6" customWidth="1"/>
    <col min="2046" max="2048" width="14.25" style="6" customWidth="1"/>
    <col min="2049" max="2049" width="12.625" style="6" customWidth="1"/>
    <col min="2050" max="2051" width="4.625" style="6" customWidth="1"/>
    <col min="2052" max="2299" width="6.875" style="6"/>
    <col min="2300" max="2300" width="10.625" style="6" customWidth="1"/>
    <col min="2301" max="2301" width="12.625" style="6" customWidth="1"/>
    <col min="2302" max="2304" width="14.25" style="6" customWidth="1"/>
    <col min="2305" max="2305" width="12.625" style="6" customWidth="1"/>
    <col min="2306" max="2307" width="4.625" style="6" customWidth="1"/>
    <col min="2308" max="2555" width="6.875" style="6"/>
    <col min="2556" max="2556" width="10.625" style="6" customWidth="1"/>
    <col min="2557" max="2557" width="12.625" style="6" customWidth="1"/>
    <col min="2558" max="2560" width="14.25" style="6" customWidth="1"/>
    <col min="2561" max="2561" width="12.625" style="6" customWidth="1"/>
    <col min="2562" max="2563" width="4.625" style="6" customWidth="1"/>
    <col min="2564" max="2811" width="6.875" style="6"/>
    <col min="2812" max="2812" width="10.625" style="6" customWidth="1"/>
    <col min="2813" max="2813" width="12.625" style="6" customWidth="1"/>
    <col min="2814" max="2816" width="14.25" style="6" customWidth="1"/>
    <col min="2817" max="2817" width="12.625" style="6" customWidth="1"/>
    <col min="2818" max="2819" width="4.625" style="6" customWidth="1"/>
    <col min="2820" max="3067" width="6.875" style="6"/>
    <col min="3068" max="3068" width="10.625" style="6" customWidth="1"/>
    <col min="3069" max="3069" width="12.625" style="6" customWidth="1"/>
    <col min="3070" max="3072" width="14.25" style="6" customWidth="1"/>
    <col min="3073" max="3073" width="12.625" style="6" customWidth="1"/>
    <col min="3074" max="3075" width="4.625" style="6" customWidth="1"/>
    <col min="3076" max="3323" width="6.875" style="6"/>
    <col min="3324" max="3324" width="10.625" style="6" customWidth="1"/>
    <col min="3325" max="3325" width="12.625" style="6" customWidth="1"/>
    <col min="3326" max="3328" width="14.25" style="6" customWidth="1"/>
    <col min="3329" max="3329" width="12.625" style="6" customWidth="1"/>
    <col min="3330" max="3331" width="4.625" style="6" customWidth="1"/>
    <col min="3332" max="3579" width="6.875" style="6"/>
    <col min="3580" max="3580" width="10.625" style="6" customWidth="1"/>
    <col min="3581" max="3581" width="12.625" style="6" customWidth="1"/>
    <col min="3582" max="3584" width="14.25" style="6" customWidth="1"/>
    <col min="3585" max="3585" width="12.625" style="6" customWidth="1"/>
    <col min="3586" max="3587" width="4.625" style="6" customWidth="1"/>
    <col min="3588" max="3835" width="6.875" style="6"/>
    <col min="3836" max="3836" width="10.625" style="6" customWidth="1"/>
    <col min="3837" max="3837" width="12.625" style="6" customWidth="1"/>
    <col min="3838" max="3840" width="14.25" style="6" customWidth="1"/>
    <col min="3841" max="3841" width="12.625" style="6" customWidth="1"/>
    <col min="3842" max="3843" width="4.625" style="6" customWidth="1"/>
    <col min="3844" max="4091" width="6.875" style="6"/>
    <col min="4092" max="4092" width="10.625" style="6" customWidth="1"/>
    <col min="4093" max="4093" width="12.625" style="6" customWidth="1"/>
    <col min="4094" max="4096" width="14.25" style="6" customWidth="1"/>
    <col min="4097" max="4097" width="12.625" style="6" customWidth="1"/>
    <col min="4098" max="4099" width="4.625" style="6" customWidth="1"/>
    <col min="4100" max="4347" width="6.875" style="6"/>
    <col min="4348" max="4348" width="10.625" style="6" customWidth="1"/>
    <col min="4349" max="4349" width="12.625" style="6" customWidth="1"/>
    <col min="4350" max="4352" width="14.25" style="6" customWidth="1"/>
    <col min="4353" max="4353" width="12.625" style="6" customWidth="1"/>
    <col min="4354" max="4355" width="4.625" style="6" customWidth="1"/>
    <col min="4356" max="4603" width="6.875" style="6"/>
    <col min="4604" max="4604" width="10.625" style="6" customWidth="1"/>
    <col min="4605" max="4605" width="12.625" style="6" customWidth="1"/>
    <col min="4606" max="4608" width="14.25" style="6" customWidth="1"/>
    <col min="4609" max="4609" width="12.625" style="6" customWidth="1"/>
    <col min="4610" max="4611" width="4.625" style="6" customWidth="1"/>
    <col min="4612" max="4859" width="6.875" style="6"/>
    <col min="4860" max="4860" width="10.625" style="6" customWidth="1"/>
    <col min="4861" max="4861" width="12.625" style="6" customWidth="1"/>
    <col min="4862" max="4864" width="14.25" style="6" customWidth="1"/>
    <col min="4865" max="4865" width="12.625" style="6" customWidth="1"/>
    <col min="4866" max="4867" width="4.625" style="6" customWidth="1"/>
    <col min="4868" max="5115" width="6.875" style="6"/>
    <col min="5116" max="5116" width="10.625" style="6" customWidth="1"/>
    <col min="5117" max="5117" width="12.625" style="6" customWidth="1"/>
    <col min="5118" max="5120" width="14.25" style="6" customWidth="1"/>
    <col min="5121" max="5121" width="12.625" style="6" customWidth="1"/>
    <col min="5122" max="5123" width="4.625" style="6" customWidth="1"/>
    <col min="5124" max="5371" width="6.875" style="6"/>
    <col min="5372" max="5372" width="10.625" style="6" customWidth="1"/>
    <col min="5373" max="5373" width="12.625" style="6" customWidth="1"/>
    <col min="5374" max="5376" width="14.25" style="6" customWidth="1"/>
    <col min="5377" max="5377" width="12.625" style="6" customWidth="1"/>
    <col min="5378" max="5379" width="4.625" style="6" customWidth="1"/>
    <col min="5380" max="5627" width="6.875" style="6"/>
    <col min="5628" max="5628" width="10.625" style="6" customWidth="1"/>
    <col min="5629" max="5629" width="12.625" style="6" customWidth="1"/>
    <col min="5630" max="5632" width="14.25" style="6" customWidth="1"/>
    <col min="5633" max="5633" width="12.625" style="6" customWidth="1"/>
    <col min="5634" max="5635" width="4.625" style="6" customWidth="1"/>
    <col min="5636" max="5883" width="6.875" style="6"/>
    <col min="5884" max="5884" width="10.625" style="6" customWidth="1"/>
    <col min="5885" max="5885" width="12.625" style="6" customWidth="1"/>
    <col min="5886" max="5888" width="14.25" style="6" customWidth="1"/>
    <col min="5889" max="5889" width="12.625" style="6" customWidth="1"/>
    <col min="5890" max="5891" width="4.625" style="6" customWidth="1"/>
    <col min="5892" max="6139" width="6.875" style="6"/>
    <col min="6140" max="6140" width="10.625" style="6" customWidth="1"/>
    <col min="6141" max="6141" width="12.625" style="6" customWidth="1"/>
    <col min="6142" max="6144" width="14.25" style="6" customWidth="1"/>
    <col min="6145" max="6145" width="12.625" style="6" customWidth="1"/>
    <col min="6146" max="6147" width="4.625" style="6" customWidth="1"/>
    <col min="6148" max="6395" width="6.875" style="6"/>
    <col min="6396" max="6396" width="10.625" style="6" customWidth="1"/>
    <col min="6397" max="6397" width="12.625" style="6" customWidth="1"/>
    <col min="6398" max="6400" width="14.25" style="6" customWidth="1"/>
    <col min="6401" max="6401" width="12.625" style="6" customWidth="1"/>
    <col min="6402" max="6403" width="4.625" style="6" customWidth="1"/>
    <col min="6404" max="6651" width="6.875" style="6"/>
    <col min="6652" max="6652" width="10.625" style="6" customWidth="1"/>
    <col min="6653" max="6653" width="12.625" style="6" customWidth="1"/>
    <col min="6654" max="6656" width="14.25" style="6" customWidth="1"/>
    <col min="6657" max="6657" width="12.625" style="6" customWidth="1"/>
    <col min="6658" max="6659" width="4.625" style="6" customWidth="1"/>
    <col min="6660" max="6907" width="6.875" style="6"/>
    <col min="6908" max="6908" width="10.625" style="6" customWidth="1"/>
    <col min="6909" max="6909" width="12.625" style="6" customWidth="1"/>
    <col min="6910" max="6912" width="14.25" style="6" customWidth="1"/>
    <col min="6913" max="6913" width="12.625" style="6" customWidth="1"/>
    <col min="6914" max="6915" width="4.625" style="6" customWidth="1"/>
    <col min="6916" max="7163" width="6.875" style="6"/>
    <col min="7164" max="7164" width="10.625" style="6" customWidth="1"/>
    <col min="7165" max="7165" width="12.625" style="6" customWidth="1"/>
    <col min="7166" max="7168" width="14.25" style="6" customWidth="1"/>
    <col min="7169" max="7169" width="12.625" style="6" customWidth="1"/>
    <col min="7170" max="7171" width="4.625" style="6" customWidth="1"/>
    <col min="7172" max="7419" width="6.875" style="6"/>
    <col min="7420" max="7420" width="10.625" style="6" customWidth="1"/>
    <col min="7421" max="7421" width="12.625" style="6" customWidth="1"/>
    <col min="7422" max="7424" width="14.25" style="6" customWidth="1"/>
    <col min="7425" max="7425" width="12.625" style="6" customWidth="1"/>
    <col min="7426" max="7427" width="4.625" style="6" customWidth="1"/>
    <col min="7428" max="7675" width="6.875" style="6"/>
    <col min="7676" max="7676" width="10.625" style="6" customWidth="1"/>
    <col min="7677" max="7677" width="12.625" style="6" customWidth="1"/>
    <col min="7678" max="7680" width="14.25" style="6" customWidth="1"/>
    <col min="7681" max="7681" width="12.625" style="6" customWidth="1"/>
    <col min="7682" max="7683" width="4.625" style="6" customWidth="1"/>
    <col min="7684" max="7931" width="6.875" style="6"/>
    <col min="7932" max="7932" width="10.625" style="6" customWidth="1"/>
    <col min="7933" max="7933" width="12.625" style="6" customWidth="1"/>
    <col min="7934" max="7936" width="14.25" style="6" customWidth="1"/>
    <col min="7937" max="7937" width="12.625" style="6" customWidth="1"/>
    <col min="7938" max="7939" width="4.625" style="6" customWidth="1"/>
    <col min="7940" max="8187" width="6.875" style="6"/>
    <col min="8188" max="8188" width="10.625" style="6" customWidth="1"/>
    <col min="8189" max="8189" width="12.625" style="6" customWidth="1"/>
    <col min="8190" max="8192" width="14.25" style="6" customWidth="1"/>
    <col min="8193" max="8193" width="12.625" style="6" customWidth="1"/>
    <col min="8194" max="8195" width="4.625" style="6" customWidth="1"/>
    <col min="8196" max="8443" width="6.875" style="6"/>
    <col min="8444" max="8444" width="10.625" style="6" customWidth="1"/>
    <col min="8445" max="8445" width="12.625" style="6" customWidth="1"/>
    <col min="8446" max="8448" width="14.25" style="6" customWidth="1"/>
    <col min="8449" max="8449" width="12.625" style="6" customWidth="1"/>
    <col min="8450" max="8451" width="4.625" style="6" customWidth="1"/>
    <col min="8452" max="8699" width="6.875" style="6"/>
    <col min="8700" max="8700" width="10.625" style="6" customWidth="1"/>
    <col min="8701" max="8701" width="12.625" style="6" customWidth="1"/>
    <col min="8702" max="8704" width="14.25" style="6" customWidth="1"/>
    <col min="8705" max="8705" width="12.625" style="6" customWidth="1"/>
    <col min="8706" max="8707" width="4.625" style="6" customWidth="1"/>
    <col min="8708" max="8955" width="6.875" style="6"/>
    <col min="8956" max="8956" width="10.625" style="6" customWidth="1"/>
    <col min="8957" max="8957" width="12.625" style="6" customWidth="1"/>
    <col min="8958" max="8960" width="14.25" style="6" customWidth="1"/>
    <col min="8961" max="8961" width="12.625" style="6" customWidth="1"/>
    <col min="8962" max="8963" width="4.625" style="6" customWidth="1"/>
    <col min="8964" max="9211" width="6.875" style="6"/>
    <col min="9212" max="9212" width="10.625" style="6" customWidth="1"/>
    <col min="9213" max="9213" width="12.625" style="6" customWidth="1"/>
    <col min="9214" max="9216" width="14.25" style="6" customWidth="1"/>
    <col min="9217" max="9217" width="12.625" style="6" customWidth="1"/>
    <col min="9218" max="9219" width="4.625" style="6" customWidth="1"/>
    <col min="9220" max="9467" width="6.875" style="6"/>
    <col min="9468" max="9468" width="10.625" style="6" customWidth="1"/>
    <col min="9469" max="9469" width="12.625" style="6" customWidth="1"/>
    <col min="9470" max="9472" width="14.25" style="6" customWidth="1"/>
    <col min="9473" max="9473" width="12.625" style="6" customWidth="1"/>
    <col min="9474" max="9475" width="4.625" style="6" customWidth="1"/>
    <col min="9476" max="9723" width="6.875" style="6"/>
    <col min="9724" max="9724" width="10.625" style="6" customWidth="1"/>
    <col min="9725" max="9725" width="12.625" style="6" customWidth="1"/>
    <col min="9726" max="9728" width="14.25" style="6" customWidth="1"/>
    <col min="9729" max="9729" width="12.625" style="6" customWidth="1"/>
    <col min="9730" max="9731" width="4.625" style="6" customWidth="1"/>
    <col min="9732" max="9979" width="6.875" style="6"/>
    <col min="9980" max="9980" width="10.625" style="6" customWidth="1"/>
    <col min="9981" max="9981" width="12.625" style="6" customWidth="1"/>
    <col min="9982" max="9984" width="14.25" style="6" customWidth="1"/>
    <col min="9985" max="9985" width="12.625" style="6" customWidth="1"/>
    <col min="9986" max="9987" width="4.625" style="6" customWidth="1"/>
    <col min="9988" max="10235" width="6.875" style="6"/>
    <col min="10236" max="10236" width="10.625" style="6" customWidth="1"/>
    <col min="10237" max="10237" width="12.625" style="6" customWidth="1"/>
    <col min="10238" max="10240" width="14.25" style="6" customWidth="1"/>
    <col min="10241" max="10241" width="12.625" style="6" customWidth="1"/>
    <col min="10242" max="10243" width="4.625" style="6" customWidth="1"/>
    <col min="10244" max="10491" width="6.875" style="6"/>
    <col min="10492" max="10492" width="10.625" style="6" customWidth="1"/>
    <col min="10493" max="10493" width="12.625" style="6" customWidth="1"/>
    <col min="10494" max="10496" width="14.25" style="6" customWidth="1"/>
    <col min="10497" max="10497" width="12.625" style="6" customWidth="1"/>
    <col min="10498" max="10499" width="4.625" style="6" customWidth="1"/>
    <col min="10500" max="10747" width="6.875" style="6"/>
    <col min="10748" max="10748" width="10.625" style="6" customWidth="1"/>
    <col min="10749" max="10749" width="12.625" style="6" customWidth="1"/>
    <col min="10750" max="10752" width="14.25" style="6" customWidth="1"/>
    <col min="10753" max="10753" width="12.625" style="6" customWidth="1"/>
    <col min="10754" max="10755" width="4.625" style="6" customWidth="1"/>
    <col min="10756" max="11003" width="6.875" style="6"/>
    <col min="11004" max="11004" width="10.625" style="6" customWidth="1"/>
    <col min="11005" max="11005" width="12.625" style="6" customWidth="1"/>
    <col min="11006" max="11008" width="14.25" style="6" customWidth="1"/>
    <col min="11009" max="11009" width="12.625" style="6" customWidth="1"/>
    <col min="11010" max="11011" width="4.625" style="6" customWidth="1"/>
    <col min="11012" max="11259" width="6.875" style="6"/>
    <col min="11260" max="11260" width="10.625" style="6" customWidth="1"/>
    <col min="11261" max="11261" width="12.625" style="6" customWidth="1"/>
    <col min="11262" max="11264" width="14.25" style="6" customWidth="1"/>
    <col min="11265" max="11265" width="12.625" style="6" customWidth="1"/>
    <col min="11266" max="11267" width="4.625" style="6" customWidth="1"/>
    <col min="11268" max="11515" width="6.875" style="6"/>
    <col min="11516" max="11516" width="10.625" style="6" customWidth="1"/>
    <col min="11517" max="11517" width="12.625" style="6" customWidth="1"/>
    <col min="11518" max="11520" width="14.25" style="6" customWidth="1"/>
    <col min="11521" max="11521" width="12.625" style="6" customWidth="1"/>
    <col min="11522" max="11523" width="4.625" style="6" customWidth="1"/>
    <col min="11524" max="11771" width="6.875" style="6"/>
    <col min="11772" max="11772" width="10.625" style="6" customWidth="1"/>
    <col min="11773" max="11773" width="12.625" style="6" customWidth="1"/>
    <col min="11774" max="11776" width="14.25" style="6" customWidth="1"/>
    <col min="11777" max="11777" width="12.625" style="6" customWidth="1"/>
    <col min="11778" max="11779" width="4.625" style="6" customWidth="1"/>
    <col min="11780" max="12027" width="6.875" style="6"/>
    <col min="12028" max="12028" width="10.625" style="6" customWidth="1"/>
    <col min="12029" max="12029" width="12.625" style="6" customWidth="1"/>
    <col min="12030" max="12032" width="14.25" style="6" customWidth="1"/>
    <col min="12033" max="12033" width="12.625" style="6" customWidth="1"/>
    <col min="12034" max="12035" width="4.625" style="6" customWidth="1"/>
    <col min="12036" max="12283" width="6.875" style="6"/>
    <col min="12284" max="12284" width="10.625" style="6" customWidth="1"/>
    <col min="12285" max="12285" width="12.625" style="6" customWidth="1"/>
    <col min="12286" max="12288" width="14.25" style="6" customWidth="1"/>
    <col min="12289" max="12289" width="12.625" style="6" customWidth="1"/>
    <col min="12290" max="12291" width="4.625" style="6" customWidth="1"/>
    <col min="12292" max="12539" width="6.875" style="6"/>
    <col min="12540" max="12540" width="10.625" style="6" customWidth="1"/>
    <col min="12541" max="12541" width="12.625" style="6" customWidth="1"/>
    <col min="12542" max="12544" width="14.25" style="6" customWidth="1"/>
    <col min="12545" max="12545" width="12.625" style="6" customWidth="1"/>
    <col min="12546" max="12547" width="4.625" style="6" customWidth="1"/>
    <col min="12548" max="12795" width="6.875" style="6"/>
    <col min="12796" max="12796" width="10.625" style="6" customWidth="1"/>
    <col min="12797" max="12797" width="12.625" style="6" customWidth="1"/>
    <col min="12798" max="12800" width="14.25" style="6" customWidth="1"/>
    <col min="12801" max="12801" width="12.625" style="6" customWidth="1"/>
    <col min="12802" max="12803" width="4.625" style="6" customWidth="1"/>
    <col min="12804" max="13051" width="6.875" style="6"/>
    <col min="13052" max="13052" width="10.625" style="6" customWidth="1"/>
    <col min="13053" max="13053" width="12.625" style="6" customWidth="1"/>
    <col min="13054" max="13056" width="14.25" style="6" customWidth="1"/>
    <col min="13057" max="13057" width="12.625" style="6" customWidth="1"/>
    <col min="13058" max="13059" width="4.625" style="6" customWidth="1"/>
    <col min="13060" max="13307" width="6.875" style="6"/>
    <col min="13308" max="13308" width="10.625" style="6" customWidth="1"/>
    <col min="13309" max="13309" width="12.625" style="6" customWidth="1"/>
    <col min="13310" max="13312" width="14.25" style="6" customWidth="1"/>
    <col min="13313" max="13313" width="12.625" style="6" customWidth="1"/>
    <col min="13314" max="13315" width="4.625" style="6" customWidth="1"/>
    <col min="13316" max="13563" width="6.875" style="6"/>
    <col min="13564" max="13564" width="10.625" style="6" customWidth="1"/>
    <col min="13565" max="13565" width="12.625" style="6" customWidth="1"/>
    <col min="13566" max="13568" width="14.25" style="6" customWidth="1"/>
    <col min="13569" max="13569" width="12.625" style="6" customWidth="1"/>
    <col min="13570" max="13571" width="4.625" style="6" customWidth="1"/>
    <col min="13572" max="13819" width="6.875" style="6"/>
    <col min="13820" max="13820" width="10.625" style="6" customWidth="1"/>
    <col min="13821" max="13821" width="12.625" style="6" customWidth="1"/>
    <col min="13822" max="13824" width="14.25" style="6" customWidth="1"/>
    <col min="13825" max="13825" width="12.625" style="6" customWidth="1"/>
    <col min="13826" max="13827" width="4.625" style="6" customWidth="1"/>
    <col min="13828" max="14075" width="6.875" style="6"/>
    <col min="14076" max="14076" width="10.625" style="6" customWidth="1"/>
    <col min="14077" max="14077" width="12.625" style="6" customWidth="1"/>
    <col min="14078" max="14080" width="14.25" style="6" customWidth="1"/>
    <col min="14081" max="14081" width="12.625" style="6" customWidth="1"/>
    <col min="14082" max="14083" width="4.625" style="6" customWidth="1"/>
    <col min="14084" max="14331" width="6.875" style="6"/>
    <col min="14332" max="14332" width="10.625" style="6" customWidth="1"/>
    <col min="14333" max="14333" width="12.625" style="6" customWidth="1"/>
    <col min="14334" max="14336" width="14.25" style="6" customWidth="1"/>
    <col min="14337" max="14337" width="12.625" style="6" customWidth="1"/>
    <col min="14338" max="14339" width="4.625" style="6" customWidth="1"/>
    <col min="14340" max="14587" width="6.875" style="6"/>
    <col min="14588" max="14588" width="10.625" style="6" customWidth="1"/>
    <col min="14589" max="14589" width="12.625" style="6" customWidth="1"/>
    <col min="14590" max="14592" width="14.25" style="6" customWidth="1"/>
    <col min="14593" max="14593" width="12.625" style="6" customWidth="1"/>
    <col min="14594" max="14595" width="4.625" style="6" customWidth="1"/>
    <col min="14596" max="14843" width="6.875" style="6"/>
    <col min="14844" max="14844" width="10.625" style="6" customWidth="1"/>
    <col min="14845" max="14845" width="12.625" style="6" customWidth="1"/>
    <col min="14846" max="14848" width="14.25" style="6" customWidth="1"/>
    <col min="14849" max="14849" width="12.625" style="6" customWidth="1"/>
    <col min="14850" max="14851" width="4.625" style="6" customWidth="1"/>
    <col min="14852" max="15099" width="6.875" style="6"/>
    <col min="15100" max="15100" width="10.625" style="6" customWidth="1"/>
    <col min="15101" max="15101" width="12.625" style="6" customWidth="1"/>
    <col min="15102" max="15104" width="14.25" style="6" customWidth="1"/>
    <col min="15105" max="15105" width="12.625" style="6" customWidth="1"/>
    <col min="15106" max="15107" width="4.625" style="6" customWidth="1"/>
    <col min="15108" max="15355" width="6.875" style="6"/>
    <col min="15356" max="15356" width="10.625" style="6" customWidth="1"/>
    <col min="15357" max="15357" width="12.625" style="6" customWidth="1"/>
    <col min="15358" max="15360" width="14.25" style="6" customWidth="1"/>
    <col min="15361" max="15361" width="12.625" style="6" customWidth="1"/>
    <col min="15362" max="15363" width="4.625" style="6" customWidth="1"/>
    <col min="15364" max="15611" width="6.875" style="6"/>
    <col min="15612" max="15612" width="10.625" style="6" customWidth="1"/>
    <col min="15613" max="15613" width="12.625" style="6" customWidth="1"/>
    <col min="15614" max="15616" width="14.25" style="6" customWidth="1"/>
    <col min="15617" max="15617" width="12.625" style="6" customWidth="1"/>
    <col min="15618" max="15619" width="4.625" style="6" customWidth="1"/>
    <col min="15620" max="15867" width="6.875" style="6"/>
    <col min="15868" max="15868" width="10.625" style="6" customWidth="1"/>
    <col min="15869" max="15869" width="12.625" style="6" customWidth="1"/>
    <col min="15870" max="15872" width="14.25" style="6" customWidth="1"/>
    <col min="15873" max="15873" width="12.625" style="6" customWidth="1"/>
    <col min="15874" max="15875" width="4.625" style="6" customWidth="1"/>
    <col min="15876" max="16123" width="6.875" style="6"/>
    <col min="16124" max="16124" width="10.625" style="6" customWidth="1"/>
    <col min="16125" max="16125" width="12.625" style="6" customWidth="1"/>
    <col min="16126" max="16128" width="14.25" style="6" customWidth="1"/>
    <col min="16129" max="16129" width="12.625" style="6" customWidth="1"/>
    <col min="16130" max="16131" width="4.625" style="6" customWidth="1"/>
    <col min="16132" max="16384" width="6.875" style="6"/>
  </cols>
  <sheetData>
    <row r="1" spans="1:7" ht="30" customHeight="1">
      <c r="A1" s="128" t="s">
        <v>431</v>
      </c>
      <c r="B1" s="129"/>
      <c r="C1" s="129"/>
      <c r="D1" s="129"/>
      <c r="E1" s="129"/>
    </row>
    <row r="2" spans="1:7" ht="17.25" customHeight="1">
      <c r="A2" s="7"/>
      <c r="B2" s="7"/>
      <c r="C2" s="7"/>
      <c r="D2" s="7"/>
      <c r="E2" s="8" t="s">
        <v>15</v>
      </c>
    </row>
    <row r="3" spans="1:7" ht="23.25" customHeight="1">
      <c r="A3" s="130" t="s">
        <v>432</v>
      </c>
      <c r="B3" s="130"/>
      <c r="C3" s="131" t="s">
        <v>433</v>
      </c>
      <c r="D3" s="131"/>
      <c r="E3" s="131"/>
    </row>
    <row r="4" spans="1:7" ht="14.1" customHeight="1">
      <c r="A4" s="9" t="s">
        <v>434</v>
      </c>
      <c r="B4" s="9" t="s">
        <v>18</v>
      </c>
      <c r="C4" s="9" t="s">
        <v>424</v>
      </c>
      <c r="D4" s="9" t="s">
        <v>435</v>
      </c>
      <c r="E4" s="9" t="s">
        <v>436</v>
      </c>
    </row>
    <row r="5" spans="1:7" ht="14.1" customHeight="1">
      <c r="A5" s="10"/>
      <c r="B5" s="11" t="s">
        <v>424</v>
      </c>
      <c r="C5" s="12">
        <f>SUM(D5:E5)</f>
        <v>31498316.120000005</v>
      </c>
      <c r="D5" s="12">
        <f>D6+D11+D22</f>
        <v>22880884.130000003</v>
      </c>
      <c r="E5" s="12">
        <f>E6+E11+E22</f>
        <v>8617431.9900000002</v>
      </c>
    </row>
    <row r="6" spans="1:7" ht="14.1" customHeight="1">
      <c r="A6" s="13">
        <v>501</v>
      </c>
      <c r="B6" s="14" t="s">
        <v>437</v>
      </c>
      <c r="C6" s="12">
        <f t="shared" ref="C6:C24" si="0">SUM(D6:E6)</f>
        <v>10691991.99</v>
      </c>
      <c r="D6" s="12">
        <v>10691991.99</v>
      </c>
      <c r="E6" s="12"/>
    </row>
    <row r="7" spans="1:7" ht="14.1" customHeight="1">
      <c r="A7" s="15">
        <v>50101</v>
      </c>
      <c r="B7" s="14" t="s">
        <v>438</v>
      </c>
      <c r="C7" s="12">
        <f t="shared" si="0"/>
        <v>5946536</v>
      </c>
      <c r="D7" s="16">
        <v>5946536</v>
      </c>
      <c r="E7" s="12"/>
    </row>
    <row r="8" spans="1:7" ht="14.1" customHeight="1">
      <c r="A8" s="15">
        <v>50102</v>
      </c>
      <c r="B8" s="14" t="s">
        <v>439</v>
      </c>
      <c r="C8" s="12">
        <f t="shared" si="0"/>
        <v>2029488.99</v>
      </c>
      <c r="D8" s="16">
        <v>2029488.99</v>
      </c>
      <c r="E8" s="12"/>
    </row>
    <row r="9" spans="1:7" ht="14.1" customHeight="1">
      <c r="A9" s="15">
        <v>50103</v>
      </c>
      <c r="B9" s="14" t="s">
        <v>440</v>
      </c>
      <c r="C9" s="12">
        <f t="shared" si="0"/>
        <v>1533177</v>
      </c>
      <c r="D9" s="16">
        <v>1533177</v>
      </c>
      <c r="E9" s="12"/>
    </row>
    <row r="10" spans="1:7" ht="14.1" customHeight="1">
      <c r="A10" s="15">
        <v>50199</v>
      </c>
      <c r="B10" s="14" t="s">
        <v>441</v>
      </c>
      <c r="C10" s="12">
        <f t="shared" si="0"/>
        <v>1182790</v>
      </c>
      <c r="D10" s="17">
        <v>1182790</v>
      </c>
      <c r="E10" s="12"/>
    </row>
    <row r="11" spans="1:7" ht="14.1" customHeight="1">
      <c r="A11" s="18">
        <v>502</v>
      </c>
      <c r="B11" s="14" t="s">
        <v>442</v>
      </c>
      <c r="C11" s="12">
        <f t="shared" si="0"/>
        <v>8617431.9900000002</v>
      </c>
      <c r="D11" s="17"/>
      <c r="E11" s="12">
        <v>8617431.9900000002</v>
      </c>
      <c r="G11" s="19"/>
    </row>
    <row r="12" spans="1:7" ht="14.1" customHeight="1">
      <c r="A12" s="20">
        <v>50201</v>
      </c>
      <c r="B12" s="14" t="s">
        <v>443</v>
      </c>
      <c r="C12" s="12">
        <f t="shared" si="0"/>
        <v>6811245.3200000003</v>
      </c>
      <c r="D12" s="17"/>
      <c r="E12" s="12">
        <v>6811245.3200000003</v>
      </c>
      <c r="G12" s="19"/>
    </row>
    <row r="13" spans="1:7" ht="14.1" customHeight="1">
      <c r="A13" s="20">
        <v>50202</v>
      </c>
      <c r="B13" s="14" t="s">
        <v>444</v>
      </c>
      <c r="C13" s="12">
        <f t="shared" si="0"/>
        <v>20755</v>
      </c>
      <c r="D13" s="17"/>
      <c r="E13" s="12">
        <v>20755</v>
      </c>
      <c r="G13" s="21"/>
    </row>
    <row r="14" spans="1:7" ht="14.1" customHeight="1">
      <c r="A14" s="20">
        <v>50203</v>
      </c>
      <c r="B14" s="14" t="s">
        <v>445</v>
      </c>
      <c r="C14" s="12">
        <f t="shared" si="0"/>
        <v>9359.5</v>
      </c>
      <c r="D14" s="17"/>
      <c r="E14" s="12">
        <v>9359.5</v>
      </c>
    </row>
    <row r="15" spans="1:7" ht="14.1" customHeight="1">
      <c r="A15" s="20">
        <v>50204</v>
      </c>
      <c r="B15" s="14" t="s">
        <v>446</v>
      </c>
      <c r="C15" s="12">
        <f t="shared" si="0"/>
        <v>0</v>
      </c>
      <c r="D15" s="17"/>
      <c r="E15" s="12"/>
    </row>
    <row r="16" spans="1:7" ht="14.1" customHeight="1">
      <c r="A16" s="20">
        <v>50205</v>
      </c>
      <c r="B16" s="14" t="s">
        <v>447</v>
      </c>
      <c r="C16" s="12">
        <f t="shared" si="0"/>
        <v>0</v>
      </c>
      <c r="D16" s="17"/>
      <c r="E16" s="12"/>
    </row>
    <row r="17" spans="1:5" ht="14.1" customHeight="1">
      <c r="A17" s="20">
        <v>50206</v>
      </c>
      <c r="B17" s="14" t="s">
        <v>448</v>
      </c>
      <c r="C17" s="12">
        <f t="shared" si="0"/>
        <v>50000</v>
      </c>
      <c r="D17" s="17"/>
      <c r="E17" s="22">
        <v>50000</v>
      </c>
    </row>
    <row r="18" spans="1:5" ht="14.1" customHeight="1">
      <c r="A18" s="20">
        <v>50207</v>
      </c>
      <c r="B18" s="14" t="s">
        <v>449</v>
      </c>
      <c r="C18" s="12">
        <f t="shared" si="0"/>
        <v>0</v>
      </c>
      <c r="D18" s="17"/>
      <c r="E18" s="22"/>
    </row>
    <row r="19" spans="1:5" ht="14.1" customHeight="1">
      <c r="A19" s="20">
        <v>50208</v>
      </c>
      <c r="B19" s="14" t="s">
        <v>450</v>
      </c>
      <c r="C19" s="12">
        <f t="shared" si="0"/>
        <v>107806.66</v>
      </c>
      <c r="D19" s="12"/>
      <c r="E19" s="22">
        <v>107806.66</v>
      </c>
    </row>
    <row r="20" spans="1:5" ht="14.1" customHeight="1">
      <c r="A20" s="20">
        <v>50209</v>
      </c>
      <c r="B20" s="14" t="s">
        <v>451</v>
      </c>
      <c r="C20" s="12">
        <f t="shared" si="0"/>
        <v>252007.73</v>
      </c>
      <c r="D20" s="12"/>
      <c r="E20" s="17">
        <v>252007.73</v>
      </c>
    </row>
    <row r="21" spans="1:5" ht="14.1" customHeight="1">
      <c r="A21" s="20">
        <v>50299</v>
      </c>
      <c r="B21" s="14" t="s">
        <v>452</v>
      </c>
      <c r="C21" s="12">
        <f t="shared" si="0"/>
        <v>1366257.78</v>
      </c>
      <c r="D21" s="12"/>
      <c r="E21" s="17">
        <v>1366257.78</v>
      </c>
    </row>
    <row r="22" spans="1:5" ht="14.1" customHeight="1">
      <c r="A22" s="18">
        <v>509</v>
      </c>
      <c r="B22" s="14" t="s">
        <v>453</v>
      </c>
      <c r="C22" s="12">
        <f t="shared" si="0"/>
        <v>12188892.140000001</v>
      </c>
      <c r="D22" s="12">
        <v>12188892.140000001</v>
      </c>
      <c r="E22" s="22"/>
    </row>
    <row r="23" spans="1:5" ht="14.1" customHeight="1">
      <c r="A23" s="20">
        <v>50901</v>
      </c>
      <c r="B23" s="14" t="s">
        <v>454</v>
      </c>
      <c r="C23" s="12">
        <f t="shared" si="0"/>
        <v>11567834.140000001</v>
      </c>
      <c r="D23" s="12">
        <v>11567834.140000001</v>
      </c>
      <c r="E23" s="12"/>
    </row>
    <row r="24" spans="1:5" ht="14.1" customHeight="1">
      <c r="A24" s="20">
        <v>50999</v>
      </c>
      <c r="B24" s="14" t="s">
        <v>455</v>
      </c>
      <c r="C24" s="12">
        <f t="shared" si="0"/>
        <v>621058</v>
      </c>
      <c r="D24" s="12">
        <v>621058</v>
      </c>
      <c r="E24" s="17"/>
    </row>
    <row r="25" spans="1:5" ht="14.1" customHeight="1">
      <c r="A25" s="15"/>
      <c r="B25" s="14"/>
      <c r="C25" s="23"/>
      <c r="D25" s="12"/>
      <c r="E25" s="17"/>
    </row>
    <row r="26" spans="1:5" ht="14.1" customHeight="1">
      <c r="A26" s="15"/>
      <c r="B26" s="14"/>
      <c r="C26" s="23"/>
      <c r="D26" s="12"/>
      <c r="E26" s="12"/>
    </row>
    <row r="27" spans="1:5" ht="14.1" customHeight="1">
      <c r="A27" s="15"/>
      <c r="B27" s="14"/>
      <c r="C27" s="23"/>
      <c r="D27" s="12"/>
      <c r="E27" s="17"/>
    </row>
    <row r="28" spans="1:5" ht="14.1" customHeight="1">
      <c r="A28" s="15"/>
      <c r="B28" s="14"/>
      <c r="C28" s="23"/>
      <c r="D28" s="12"/>
      <c r="E28" s="17"/>
    </row>
    <row r="29" spans="1:5" ht="14.1" customHeight="1">
      <c r="A29" s="15"/>
      <c r="B29" s="14"/>
      <c r="C29" s="23"/>
      <c r="D29" s="12"/>
      <c r="E29" s="17"/>
    </row>
    <row r="30" spans="1:5" ht="14.1" customHeight="1">
      <c r="A30" s="15"/>
      <c r="B30" s="14"/>
      <c r="C30" s="23"/>
      <c r="D30" s="12"/>
      <c r="E30" s="17"/>
    </row>
    <row r="31" spans="1:5" ht="14.1" customHeight="1">
      <c r="A31" s="15"/>
      <c r="B31" s="14"/>
      <c r="C31" s="23"/>
      <c r="D31" s="12"/>
      <c r="E31" s="17"/>
    </row>
    <row r="32" spans="1:5" ht="14.1" customHeight="1">
      <c r="A32" s="15"/>
      <c r="B32" s="14"/>
      <c r="C32" s="23"/>
      <c r="D32" s="12"/>
      <c r="E32" s="12"/>
    </row>
    <row r="33" spans="1:5" ht="14.1" customHeight="1">
      <c r="A33" s="15"/>
      <c r="B33" s="14"/>
      <c r="C33" s="23"/>
      <c r="D33" s="12"/>
      <c r="E33" s="17"/>
    </row>
    <row r="34" spans="1:5" ht="14.1" customHeight="1">
      <c r="A34" s="15"/>
      <c r="B34" s="14"/>
      <c r="C34" s="23"/>
      <c r="D34" s="12"/>
      <c r="E34" s="12"/>
    </row>
    <row r="35" spans="1:5" ht="14.1" customHeight="1">
      <c r="A35" s="15"/>
      <c r="B35" s="14"/>
      <c r="C35" s="23"/>
      <c r="D35" s="12"/>
      <c r="E35" s="17"/>
    </row>
    <row r="36" spans="1:5" ht="14.1" customHeight="1">
      <c r="A36" s="15"/>
      <c r="B36" s="14"/>
      <c r="C36" s="23"/>
      <c r="D36" s="12"/>
      <c r="E36" s="17"/>
    </row>
    <row r="37" spans="1:5" ht="14.1" customHeight="1">
      <c r="A37" s="15"/>
      <c r="B37" s="14"/>
      <c r="C37" s="23"/>
      <c r="D37" s="12"/>
      <c r="E37" s="17"/>
    </row>
    <row r="38" spans="1:5" ht="14.1" customHeight="1">
      <c r="A38" s="15"/>
      <c r="B38" s="14"/>
      <c r="C38" s="23"/>
      <c r="D38" s="12"/>
      <c r="E38" s="17"/>
    </row>
    <row r="39" spans="1:5" ht="14.1" customHeight="1">
      <c r="A39" s="15"/>
      <c r="B39" s="14"/>
      <c r="C39" s="23"/>
      <c r="D39" s="12"/>
      <c r="E39" s="12"/>
    </row>
    <row r="40" spans="1:5" ht="14.1" customHeight="1">
      <c r="A40" s="15"/>
      <c r="B40" s="14"/>
      <c r="C40" s="23"/>
      <c r="D40" s="12"/>
      <c r="E40" s="17"/>
    </row>
    <row r="41" spans="1:5" ht="14.1" customHeight="1">
      <c r="A41" s="13"/>
      <c r="B41" s="14"/>
      <c r="C41" s="12"/>
      <c r="D41" s="12"/>
      <c r="E41" s="12"/>
    </row>
    <row r="42" spans="1:5" ht="14.1" customHeight="1">
      <c r="A42" s="15"/>
      <c r="B42" s="14"/>
      <c r="C42" s="12"/>
      <c r="D42" s="12"/>
      <c r="E42" s="12"/>
    </row>
    <row r="43" spans="1:5" ht="14.1" customHeight="1">
      <c r="A43" s="15"/>
      <c r="B43" s="14"/>
      <c r="C43" s="12"/>
      <c r="D43" s="12"/>
      <c r="E43" s="17"/>
    </row>
    <row r="44" spans="1:5" ht="14.1" customHeight="1">
      <c r="A44" s="15"/>
      <c r="B44" s="14"/>
      <c r="C44" s="12"/>
      <c r="D44" s="12"/>
      <c r="E44" s="17"/>
    </row>
    <row r="45" spans="1:5" ht="14.1" customHeight="1">
      <c r="A45" s="15"/>
      <c r="B45" s="14"/>
      <c r="C45" s="12"/>
      <c r="D45" s="12"/>
      <c r="E45" s="22"/>
    </row>
    <row r="46" spans="1:5" ht="14.1" customHeight="1">
      <c r="A46" s="15"/>
      <c r="B46" s="14"/>
      <c r="C46" s="12"/>
      <c r="D46" s="12"/>
      <c r="E46" s="22"/>
    </row>
    <row r="47" spans="1:5" ht="14.1" customHeight="1">
      <c r="A47" s="15"/>
      <c r="B47" s="14"/>
      <c r="C47" s="12"/>
      <c r="D47" s="12"/>
      <c r="E47" s="17"/>
    </row>
    <row r="48" spans="1:5" ht="12.75" customHeight="1">
      <c r="C48" s="24"/>
      <c r="D48" s="24"/>
      <c r="E48" s="24"/>
    </row>
    <row r="49" spans="3:5" ht="12.75" customHeight="1">
      <c r="C49" s="24"/>
      <c r="D49" s="24"/>
      <c r="E49" s="24"/>
    </row>
    <row r="50" spans="3:5" ht="12.75" customHeight="1">
      <c r="C50" s="24"/>
      <c r="D50" s="24"/>
      <c r="E50" s="24"/>
    </row>
    <row r="51" spans="3:5" ht="12.75" customHeight="1">
      <c r="C51" s="24"/>
      <c r="D51" s="24"/>
      <c r="E51" s="24"/>
    </row>
    <row r="52" spans="3:5" ht="12.75" customHeight="1">
      <c r="C52" s="24"/>
      <c r="D52" s="24"/>
      <c r="E52" s="24"/>
    </row>
    <row r="53" spans="3:5" ht="12.75" customHeight="1">
      <c r="C53" s="24"/>
      <c r="D53" s="24"/>
      <c r="E53" s="24"/>
    </row>
    <row r="54" spans="3:5" ht="12.75" customHeight="1">
      <c r="C54" s="24"/>
      <c r="D54" s="24"/>
      <c r="E54" s="24"/>
    </row>
    <row r="55" spans="3:5" ht="12.75" customHeight="1">
      <c r="C55" s="24"/>
      <c r="D55" s="24"/>
      <c r="E55" s="24"/>
    </row>
    <row r="56" spans="3:5" ht="12.75" customHeight="1">
      <c r="C56" s="24"/>
      <c r="D56" s="24"/>
      <c r="E56" s="24"/>
    </row>
    <row r="57" spans="3:5" ht="12.75" customHeight="1">
      <c r="C57" s="24"/>
      <c r="D57" s="24"/>
      <c r="E57" s="24"/>
    </row>
    <row r="58" spans="3:5" ht="12.75" customHeight="1">
      <c r="C58" s="24"/>
      <c r="D58" s="24"/>
      <c r="E58" s="24"/>
    </row>
    <row r="59" spans="3:5" ht="12.75" customHeight="1">
      <c r="C59" s="24"/>
      <c r="D59" s="24"/>
      <c r="E59" s="24"/>
    </row>
    <row r="60" spans="3:5" ht="12.75" customHeight="1">
      <c r="C60" s="24"/>
      <c r="D60" s="24"/>
      <c r="E60" s="24"/>
    </row>
    <row r="61" spans="3:5" ht="12.75" customHeight="1">
      <c r="C61" s="24"/>
      <c r="D61" s="24"/>
      <c r="E61" s="24"/>
    </row>
    <row r="62" spans="3:5" ht="12.75" customHeight="1">
      <c r="C62" s="24"/>
      <c r="D62" s="24"/>
      <c r="E62" s="24"/>
    </row>
    <row r="63" spans="3:5" ht="12.75" customHeight="1">
      <c r="C63" s="24"/>
      <c r="D63" s="24"/>
      <c r="E63" s="24"/>
    </row>
    <row r="64" spans="3:5" ht="12.75" customHeight="1">
      <c r="C64" s="24"/>
      <c r="D64" s="24"/>
      <c r="E64" s="24"/>
    </row>
    <row r="65" spans="3:5" ht="12.75" customHeight="1">
      <c r="C65" s="24"/>
      <c r="D65" s="24"/>
      <c r="E65" s="24"/>
    </row>
    <row r="66" spans="3:5" ht="12.75" customHeight="1">
      <c r="C66" s="24"/>
      <c r="D66" s="24"/>
      <c r="E66" s="24"/>
    </row>
    <row r="67" spans="3:5" ht="12.75" customHeight="1">
      <c r="C67" s="24"/>
      <c r="D67" s="24"/>
      <c r="E67" s="24"/>
    </row>
    <row r="68" spans="3:5" ht="12.75" customHeight="1">
      <c r="C68" s="24"/>
      <c r="D68" s="24"/>
      <c r="E68" s="24"/>
    </row>
    <row r="69" spans="3:5" ht="12.75" customHeight="1">
      <c r="C69" s="24"/>
      <c r="D69" s="24"/>
      <c r="E69" s="24"/>
    </row>
    <row r="70" spans="3:5" ht="12.75" customHeight="1">
      <c r="C70" s="24"/>
      <c r="D70" s="24"/>
      <c r="E70" s="24"/>
    </row>
    <row r="71" spans="3:5" ht="12.75" customHeight="1">
      <c r="C71" s="24"/>
      <c r="D71" s="24"/>
      <c r="E71" s="24"/>
    </row>
    <row r="72" spans="3:5" ht="12.75" customHeight="1">
      <c r="C72" s="24"/>
      <c r="D72" s="24"/>
      <c r="E72" s="24"/>
    </row>
    <row r="73" spans="3:5" ht="12.75" customHeight="1">
      <c r="C73" s="24"/>
      <c r="D73" s="24"/>
      <c r="E73" s="24"/>
    </row>
    <row r="74" spans="3:5" ht="12.75" customHeight="1">
      <c r="C74" s="24"/>
      <c r="D74" s="24"/>
      <c r="E74" s="24"/>
    </row>
    <row r="75" spans="3:5" ht="12.75" customHeight="1">
      <c r="C75" s="24"/>
      <c r="D75" s="24"/>
      <c r="E75" s="24"/>
    </row>
    <row r="76" spans="3:5" ht="12.75" customHeight="1">
      <c r="C76" s="24"/>
      <c r="D76" s="24"/>
      <c r="E76" s="24"/>
    </row>
    <row r="77" spans="3:5" ht="12.75" customHeight="1">
      <c r="C77" s="24"/>
      <c r="D77" s="24"/>
      <c r="E77" s="24"/>
    </row>
    <row r="78" spans="3:5" ht="12.75" customHeight="1">
      <c r="C78" s="24"/>
      <c r="D78" s="24"/>
      <c r="E78" s="24"/>
    </row>
    <row r="79" spans="3:5" ht="12.75" customHeight="1">
      <c r="C79" s="24"/>
      <c r="D79" s="24"/>
      <c r="E79" s="24"/>
    </row>
    <row r="80" spans="3:5" ht="12.75" customHeight="1">
      <c r="C80" s="24"/>
      <c r="D80" s="24"/>
      <c r="E80" s="24"/>
    </row>
    <row r="81" spans="3:5" ht="12.75" customHeight="1">
      <c r="C81" s="24"/>
      <c r="D81" s="24"/>
      <c r="E81" s="24"/>
    </row>
    <row r="82" spans="3:5" ht="12.75" customHeight="1">
      <c r="C82" s="24"/>
      <c r="D82" s="24"/>
      <c r="E82" s="24"/>
    </row>
    <row r="83" spans="3:5" ht="12.75" customHeight="1">
      <c r="C83" s="24"/>
      <c r="D83" s="24"/>
      <c r="E83" s="24"/>
    </row>
    <row r="84" spans="3:5" ht="12.75" customHeight="1">
      <c r="C84" s="24"/>
      <c r="D84" s="24"/>
      <c r="E84" s="24"/>
    </row>
    <row r="85" spans="3:5" ht="12.75" customHeight="1">
      <c r="C85" s="24"/>
      <c r="D85" s="24"/>
      <c r="E85" s="24"/>
    </row>
    <row r="86" spans="3:5" ht="12.75" customHeight="1">
      <c r="C86" s="24"/>
      <c r="D86" s="24"/>
      <c r="E86" s="24"/>
    </row>
    <row r="87" spans="3:5" ht="12.75" customHeight="1">
      <c r="C87" s="24"/>
      <c r="D87" s="24"/>
      <c r="E87" s="24"/>
    </row>
    <row r="88" spans="3:5" ht="12.75" customHeight="1">
      <c r="C88" s="24"/>
      <c r="D88" s="24"/>
      <c r="E88" s="24"/>
    </row>
    <row r="89" spans="3:5" ht="12.75" customHeight="1">
      <c r="C89" s="24"/>
      <c r="D89" s="24"/>
      <c r="E89" s="24"/>
    </row>
    <row r="90" spans="3:5" ht="12.75" customHeight="1">
      <c r="C90" s="24"/>
      <c r="D90" s="24"/>
      <c r="E90" s="24"/>
    </row>
  </sheetData>
  <mergeCells count="3">
    <mergeCell ref="A1:E1"/>
    <mergeCell ref="A3:B3"/>
    <mergeCell ref="C3:E3"/>
  </mergeCells>
  <phoneticPr fontId="65" type="noConversion"/>
  <printOptions horizontalCentered="1"/>
  <pageMargins left="0.39370078740157499" right="0.39370078740157499" top="0.70866141732283505" bottom="0.78740157480314998" header="0.31496062992126" footer="0.31496062992126"/>
  <pageSetup paperSize="9" firstPageNumber="33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pane ySplit="4" topLeftCell="A5" activePane="bottomLeft" state="frozen"/>
      <selection pane="bottomLeft" activeCell="C5" sqref="C5"/>
    </sheetView>
  </sheetViews>
  <sheetFormatPr defaultColWidth="10" defaultRowHeight="13.5"/>
  <cols>
    <col min="1" max="1" width="21.75" style="1" customWidth="1"/>
    <col min="2" max="7" width="15.125" style="1" customWidth="1"/>
    <col min="8" max="9" width="9.75" style="1" customWidth="1"/>
    <col min="10" max="16384" width="10" style="1"/>
  </cols>
  <sheetData>
    <row r="1" spans="1:7" ht="28.7" customHeight="1">
      <c r="A1" s="132" t="s">
        <v>456</v>
      </c>
      <c r="B1" s="132"/>
      <c r="C1" s="132"/>
      <c r="D1" s="132"/>
      <c r="E1" s="132"/>
      <c r="F1" s="132"/>
      <c r="G1" s="132"/>
    </row>
    <row r="2" spans="1:7" ht="25.5" customHeight="1">
      <c r="A2" s="2"/>
      <c r="B2" s="2"/>
      <c r="G2" s="3" t="s">
        <v>457</v>
      </c>
    </row>
    <row r="3" spans="1:7" ht="33.75" customHeight="1">
      <c r="A3" s="133" t="s">
        <v>458</v>
      </c>
      <c r="B3" s="133" t="s">
        <v>459</v>
      </c>
      <c r="C3" s="133"/>
      <c r="D3" s="133"/>
      <c r="E3" s="133" t="s">
        <v>460</v>
      </c>
      <c r="F3" s="133"/>
      <c r="G3" s="133"/>
    </row>
    <row r="4" spans="1:7" ht="33.75" customHeight="1">
      <c r="A4" s="133"/>
      <c r="B4" s="4" t="s">
        <v>461</v>
      </c>
      <c r="C4" s="4" t="s">
        <v>462</v>
      </c>
      <c r="D4" s="4" t="s">
        <v>463</v>
      </c>
      <c r="E4" s="4" t="s">
        <v>461</v>
      </c>
      <c r="F4" s="4" t="s">
        <v>462</v>
      </c>
      <c r="G4" s="4" t="s">
        <v>463</v>
      </c>
    </row>
    <row r="5" spans="1:7" ht="38.25" customHeight="1">
      <c r="A5" s="4" t="s">
        <v>464</v>
      </c>
      <c r="B5" s="5"/>
      <c r="C5" s="5"/>
      <c r="D5" s="5"/>
      <c r="E5" s="5"/>
      <c r="F5" s="5"/>
      <c r="G5" s="5"/>
    </row>
    <row r="6" spans="1:7">
      <c r="A6" s="1" t="s">
        <v>108</v>
      </c>
    </row>
  </sheetData>
  <mergeCells count="4">
    <mergeCell ref="A1:G1"/>
    <mergeCell ref="B3:D3"/>
    <mergeCell ref="E3:G3"/>
    <mergeCell ref="A3:A4"/>
  </mergeCells>
  <phoneticPr fontId="65" type="noConversion"/>
  <printOptions horizontalCentered="1"/>
  <pageMargins left="0.55118110236220497" right="0.55118110236220497" top="0.74803149606299202" bottom="0.74803149606299202" header="0.31496062992126" footer="0.31496062992126"/>
  <pageSetup paperSize="9" firstPageNumber="5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9</vt:i4>
      </vt:variant>
    </vt:vector>
  </HeadingPairs>
  <TitlesOfParts>
    <vt:vector size="21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'F1'!Print_Titles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cp:lastPrinted>2021-09-23T04:42:49Z</cp:lastPrinted>
  <dcterms:created xsi:type="dcterms:W3CDTF">2017-07-04T02:20:00Z</dcterms:created>
  <dcterms:modified xsi:type="dcterms:W3CDTF">2025-03-17T03:21:01Z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