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文件\规划发展科\领导薪酬\2018年领导人员绩效年（桌面）薪\"/>
    </mc:Choice>
  </mc:AlternateContent>
  <bookViews>
    <workbookView xWindow="360" yWindow="195" windowWidth="28035" windowHeight="12240"/>
  </bookViews>
  <sheets>
    <sheet name="渝港" sheetId="8" r:id="rId1"/>
    <sheet name="空港新城" sheetId="5" r:id="rId2"/>
    <sheet name="临空投" sheetId="4" r:id="rId3"/>
    <sheet name="战略" sheetId="11" r:id="rId4"/>
    <sheet name="空港经济" sheetId="6" r:id="rId5"/>
    <sheet name="创新经济走廊" sheetId="7" r:id="rId6"/>
    <sheet name="临空农" sheetId="3" r:id="rId7"/>
    <sheet name="数据谷" sheetId="2" r:id="rId8"/>
    <sheet name="临基建" sheetId="9" r:id="rId9"/>
    <sheet name="农基建" sheetId="12" r:id="rId10"/>
    <sheet name="现代服务业" sheetId="1" r:id="rId11"/>
  </sheets>
  <definedNames>
    <definedName name="_xlnm.Print_Area" localSheetId="5">创新经济走廊!$A$1:$H$15</definedName>
  </definedNames>
  <calcPr calcId="162913"/>
</workbook>
</file>

<file path=xl/calcChain.xml><?xml version="1.0" encoding="utf-8"?>
<calcChain xmlns="http://schemas.openxmlformats.org/spreadsheetml/2006/main">
  <c r="G6" i="6" l="1"/>
  <c r="G7" i="6"/>
  <c r="G8" i="6"/>
  <c r="G9" i="6"/>
  <c r="G10" i="6"/>
  <c r="G11" i="6"/>
  <c r="G12" i="6"/>
  <c r="G13" i="6"/>
  <c r="G5" i="6"/>
  <c r="I6" i="1" l="1"/>
  <c r="I9" i="1"/>
  <c r="I10" i="1"/>
  <c r="G8" i="2"/>
  <c r="G12" i="2"/>
  <c r="G5" i="2"/>
  <c r="G9" i="7"/>
  <c r="G10" i="5"/>
  <c r="G6" i="5"/>
  <c r="G8" i="5"/>
  <c r="G5" i="5"/>
  <c r="H5" i="8" l="1"/>
  <c r="H6" i="8"/>
  <c r="H7" i="8"/>
  <c r="H8" i="8"/>
  <c r="H9" i="8"/>
  <c r="H10" i="8"/>
  <c r="H11" i="8"/>
  <c r="N5" i="7"/>
  <c r="N7" i="7"/>
  <c r="N11" i="7"/>
  <c r="N9" i="7"/>
  <c r="N13" i="7"/>
  <c r="N8" i="7"/>
  <c r="N12" i="7"/>
  <c r="N14" i="7"/>
  <c r="N6" i="7"/>
  <c r="G11" i="5" l="1"/>
  <c r="G12" i="5"/>
  <c r="G7" i="5"/>
  <c r="G13" i="5"/>
  <c r="G9" i="5"/>
  <c r="I5" i="4"/>
  <c r="I7" i="4"/>
  <c r="I6" i="4"/>
  <c r="I11" i="4"/>
  <c r="I10" i="4"/>
  <c r="I8" i="4"/>
  <c r="I9" i="4"/>
  <c r="I12" i="4"/>
  <c r="G5" i="11"/>
  <c r="G10" i="11"/>
  <c r="G7" i="11"/>
  <c r="G13" i="11"/>
  <c r="G11" i="11"/>
  <c r="G9" i="11"/>
  <c r="G6" i="11"/>
  <c r="G12" i="11"/>
  <c r="G8" i="11"/>
  <c r="G7" i="7"/>
  <c r="G8" i="7"/>
  <c r="G5" i="7"/>
  <c r="G6" i="7"/>
  <c r="G11" i="7"/>
  <c r="G12" i="7"/>
  <c r="G13" i="7"/>
  <c r="G14" i="7"/>
  <c r="G9" i="3"/>
  <c r="G7" i="3"/>
  <c r="G8" i="3"/>
  <c r="G10" i="3"/>
  <c r="G6" i="3"/>
  <c r="G5" i="3"/>
  <c r="G11" i="2"/>
  <c r="G9" i="2"/>
  <c r="G7" i="2"/>
  <c r="G10" i="2"/>
  <c r="G6" i="2"/>
  <c r="G9" i="9"/>
  <c r="G10" i="9"/>
  <c r="G12" i="9"/>
  <c r="G6" i="9"/>
  <c r="G7" i="9"/>
  <c r="G8" i="9"/>
  <c r="G5" i="9"/>
  <c r="G11" i="9"/>
  <c r="G13" i="12"/>
  <c r="G9" i="12"/>
  <c r="G10" i="12"/>
  <c r="G6" i="12"/>
  <c r="G7" i="12"/>
  <c r="G5" i="12"/>
  <c r="G11" i="12"/>
  <c r="G8" i="12"/>
  <c r="G12" i="12"/>
  <c r="I7" i="1"/>
  <c r="I12" i="1"/>
  <c r="I11" i="1"/>
  <c r="I8" i="1"/>
  <c r="I5" i="1"/>
</calcChain>
</file>

<file path=xl/comments1.xml><?xml version="1.0" encoding="utf-8"?>
<comments xmlns="http://schemas.openxmlformats.org/spreadsheetml/2006/main">
  <authors>
    <author>微软用户</author>
  </authors>
  <commentList>
    <comment ref="F5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差旅补贴、年休补贴、信访补贴、安全补贴</t>
        </r>
      </text>
    </comment>
    <comment ref="F7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差旅补贴、年休补贴、信访补贴、安全补贴</t>
        </r>
      </text>
    </comment>
    <comment ref="F8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差旅补贴、年休补贴、信访补贴、安全补贴</t>
        </r>
      </text>
    </comment>
    <comment ref="F9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差旅补贴、年休补贴、信访补贴、安全补贴</t>
        </r>
      </text>
    </comment>
    <comment ref="F10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差旅补贴、年休补贴、信访补贴、安全补贴</t>
        </r>
      </text>
    </comment>
    <comment ref="F11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</t>
        </r>
      </text>
    </comment>
    <comment ref="F12" authorId="0" shape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差旅补贴、年休补贴</t>
        </r>
      </text>
    </comment>
  </commentList>
</comments>
</file>

<file path=xl/sharedStrings.xml><?xml version="1.0" encoding="utf-8"?>
<sst xmlns="http://schemas.openxmlformats.org/spreadsheetml/2006/main" count="455" uniqueCount="217">
  <si>
    <t>单位名称：重庆临空现代服务业投资促进有限公司</t>
  </si>
  <si>
    <t>单位：元</t>
  </si>
  <si>
    <t>序号</t>
  </si>
  <si>
    <t>姓名</t>
  </si>
  <si>
    <t>职务</t>
  </si>
  <si>
    <t>任该职务起止时间</t>
  </si>
  <si>
    <t>社会保险、补充医疗保险及住房公积金单位缴存部分</t>
  </si>
  <si>
    <t>合计</t>
  </si>
  <si>
    <t>张维</t>
  </si>
  <si>
    <t>董事长</t>
  </si>
  <si>
    <t>代建军</t>
  </si>
  <si>
    <t>总经理</t>
  </si>
  <si>
    <t>汪翔</t>
  </si>
  <si>
    <t>李鑫鑫</t>
  </si>
  <si>
    <t>监事会主席</t>
  </si>
  <si>
    <t>任利君</t>
  </si>
  <si>
    <t>黄乐</t>
  </si>
  <si>
    <t>副总经理</t>
  </si>
  <si>
    <t>刘再辉</t>
  </si>
  <si>
    <t>刘岚</t>
  </si>
  <si>
    <t>蒙琴</t>
  </si>
  <si>
    <t>沈蓝乔</t>
  </si>
  <si>
    <t>郭志强</t>
  </si>
  <si>
    <t>联系方式：</t>
  </si>
  <si>
    <t>单位名称：仙桃数据谷公司</t>
    <phoneticPr fontId="10" type="noConversion"/>
  </si>
  <si>
    <t>单位：元</t>
    <phoneticPr fontId="10" type="noConversion"/>
  </si>
  <si>
    <t>序号</t>
    <phoneticPr fontId="10" type="noConversion"/>
  </si>
  <si>
    <t>姓名</t>
    <phoneticPr fontId="10" type="noConversion"/>
  </si>
  <si>
    <t>职务</t>
    <phoneticPr fontId="10" type="noConversion"/>
  </si>
  <si>
    <t>任该职务起止时间</t>
    <phoneticPr fontId="10" type="noConversion"/>
  </si>
  <si>
    <t>社会保险、补充医疗保险及住房公积金单位缴存部分</t>
    <phoneticPr fontId="10" type="noConversion"/>
  </si>
  <si>
    <t>合计</t>
    <phoneticPr fontId="10" type="noConversion"/>
  </si>
  <si>
    <t>汪小平</t>
  </si>
  <si>
    <t>马中骏</t>
  </si>
  <si>
    <t>程会平</t>
    <phoneticPr fontId="10" type="noConversion"/>
  </si>
  <si>
    <t>吴永洪</t>
  </si>
  <si>
    <t>陈煜红</t>
  </si>
  <si>
    <t>刘毅</t>
  </si>
  <si>
    <t>陈嘉</t>
  </si>
  <si>
    <t>财务总监</t>
    <phoneticPr fontId="10" type="noConversion"/>
  </si>
  <si>
    <t>徐忆</t>
    <phoneticPr fontId="10" type="noConversion"/>
  </si>
  <si>
    <t xml:space="preserve"> </t>
    <phoneticPr fontId="10" type="noConversion"/>
  </si>
  <si>
    <t>单位名称：重庆临空都市农业开发建设有限公司</t>
  </si>
  <si>
    <t>张枫</t>
  </si>
  <si>
    <t>封光亮</t>
  </si>
  <si>
    <t>米格</t>
  </si>
  <si>
    <t>专职副书记</t>
  </si>
  <si>
    <t>樊成兰</t>
  </si>
  <si>
    <t>财务总监</t>
  </si>
  <si>
    <t>潘爰媛</t>
  </si>
  <si>
    <t>江建明</t>
  </si>
  <si>
    <t xml:space="preserve"> </t>
    <phoneticPr fontId="4" type="noConversion"/>
  </si>
  <si>
    <t>单位名称：重庆临空开发投资集团有限公司</t>
  </si>
  <si>
    <t>应付基本年薪</t>
  </si>
  <si>
    <t>应付2017绩效年薪</t>
  </si>
  <si>
    <t>丁后荣</t>
  </si>
  <si>
    <t>蔚世雄</t>
  </si>
  <si>
    <t>郭中</t>
  </si>
  <si>
    <t>杨志军</t>
  </si>
  <si>
    <t>胡容蓉</t>
  </si>
  <si>
    <t>甘鸣懿</t>
  </si>
  <si>
    <t>张爱军</t>
  </si>
  <si>
    <t>单位名称：空港新城公司</t>
    <phoneticPr fontId="10" type="noConversion"/>
  </si>
  <si>
    <t>单位：元</t>
    <phoneticPr fontId="10" type="noConversion"/>
  </si>
  <si>
    <t>序号</t>
    <phoneticPr fontId="10" type="noConversion"/>
  </si>
  <si>
    <t>姓名</t>
    <phoneticPr fontId="10" type="noConversion"/>
  </si>
  <si>
    <t>职务</t>
    <phoneticPr fontId="10" type="noConversion"/>
  </si>
  <si>
    <t>任该职务起止时间</t>
    <phoneticPr fontId="10" type="noConversion"/>
  </si>
  <si>
    <t>社会保险、补充医疗保险及住房公积金单位缴存部分</t>
    <phoneticPr fontId="10" type="noConversion"/>
  </si>
  <si>
    <t>合计</t>
    <phoneticPr fontId="10" type="noConversion"/>
  </si>
  <si>
    <t>王映波</t>
  </si>
  <si>
    <t>范清海</t>
  </si>
  <si>
    <t>张晓云</t>
  </si>
  <si>
    <t>陈明</t>
  </si>
  <si>
    <t>党委专职副书记</t>
  </si>
  <si>
    <t>周远贵</t>
  </si>
  <si>
    <t>李其迅</t>
  </si>
  <si>
    <t>任奎</t>
  </si>
  <si>
    <t>总工程师</t>
  </si>
  <si>
    <t>张长国</t>
  </si>
  <si>
    <t>单位名称：重庆空港经济开发建设有限公司</t>
    <phoneticPr fontId="10" type="noConversion"/>
  </si>
  <si>
    <t>单位：元</t>
    <phoneticPr fontId="10" type="noConversion"/>
  </si>
  <si>
    <t>序号</t>
    <phoneticPr fontId="10" type="noConversion"/>
  </si>
  <si>
    <t>姓名</t>
    <phoneticPr fontId="10" type="noConversion"/>
  </si>
  <si>
    <t>职务</t>
    <phoneticPr fontId="10" type="noConversion"/>
  </si>
  <si>
    <t>任该职务起止时间</t>
    <phoneticPr fontId="10" type="noConversion"/>
  </si>
  <si>
    <t>社会保险、补充医疗保险及住房公积金单位缴存部分</t>
    <phoneticPr fontId="10" type="noConversion"/>
  </si>
  <si>
    <t>合计</t>
    <phoneticPr fontId="10" type="noConversion"/>
  </si>
  <si>
    <t>尹华伟</t>
    <phoneticPr fontId="32" type="noConversion"/>
  </si>
  <si>
    <t>董事长</t>
    <phoneticPr fontId="10" type="noConversion"/>
  </si>
  <si>
    <t>况 斌</t>
    <phoneticPr fontId="4" type="noConversion"/>
  </si>
  <si>
    <t>总经理</t>
    <phoneticPr fontId="10" type="noConversion"/>
  </si>
  <si>
    <t>王明军</t>
    <phoneticPr fontId="32" type="noConversion"/>
  </si>
  <si>
    <t>监事会主席</t>
    <phoneticPr fontId="10" type="noConversion"/>
  </si>
  <si>
    <t>陈长寿</t>
    <phoneticPr fontId="32" type="noConversion"/>
  </si>
  <si>
    <t>专职副书记</t>
    <phoneticPr fontId="10" type="noConversion"/>
  </si>
  <si>
    <t>杜中明</t>
    <phoneticPr fontId="32" type="noConversion"/>
  </si>
  <si>
    <t>副总经理</t>
    <phoneticPr fontId="10" type="noConversion"/>
  </si>
  <si>
    <t>潘光明</t>
    <phoneticPr fontId="32" type="noConversion"/>
  </si>
  <si>
    <t>李 静</t>
    <phoneticPr fontId="32" type="noConversion"/>
  </si>
  <si>
    <t>吴 勇</t>
    <phoneticPr fontId="32" type="noConversion"/>
  </si>
  <si>
    <t>刘 东</t>
    <phoneticPr fontId="4" type="noConversion"/>
  </si>
  <si>
    <t>填报人 ：</t>
    <phoneticPr fontId="10" type="noConversion"/>
  </si>
  <si>
    <t xml:space="preserve">     刘颖       徐安琪</t>
    <phoneticPr fontId="10" type="noConversion"/>
  </si>
  <si>
    <t>联系方式：</t>
    <phoneticPr fontId="10" type="noConversion"/>
  </si>
  <si>
    <t xml:space="preserve">            单位主要负责人：</t>
    <phoneticPr fontId="10" type="noConversion"/>
  </si>
  <si>
    <t>朱敬松</t>
  </si>
  <si>
    <t>刘朝燕</t>
  </si>
  <si>
    <t>谢  勇</t>
  </si>
  <si>
    <t>何祥全</t>
  </si>
  <si>
    <t>张炜巍</t>
  </si>
  <si>
    <t>林云登</t>
  </si>
  <si>
    <t>吴  猛</t>
  </si>
  <si>
    <t>陈  斌</t>
  </si>
  <si>
    <t>唐  利</t>
  </si>
  <si>
    <t>2017年应休未休</t>
  </si>
  <si>
    <t>任期绩效</t>
  </si>
  <si>
    <t>绩效年薪</t>
  </si>
  <si>
    <t>基本年薪</t>
  </si>
  <si>
    <t>填报单位：重庆创新经济走廊开发建设有限公司</t>
  </si>
  <si>
    <t>单位名称：重庆渝港建设投资集团有限公司</t>
  </si>
  <si>
    <t>倪伟</t>
  </si>
  <si>
    <t>屈胜强</t>
  </si>
  <si>
    <t>刘晓婷</t>
  </si>
  <si>
    <t>文荣刚</t>
  </si>
  <si>
    <t>杨国强</t>
  </si>
  <si>
    <t>沈晰</t>
  </si>
  <si>
    <t>单位名称：重庆临空都市基础设施建设运营有限公司</t>
    <phoneticPr fontId="10" type="noConversion"/>
  </si>
  <si>
    <t>单位：元</t>
    <phoneticPr fontId="10" type="noConversion"/>
  </si>
  <si>
    <t>序号</t>
    <phoneticPr fontId="10" type="noConversion"/>
  </si>
  <si>
    <t>姓名</t>
    <phoneticPr fontId="10" type="noConversion"/>
  </si>
  <si>
    <t>职务</t>
    <phoneticPr fontId="10" type="noConversion"/>
  </si>
  <si>
    <t>任该职务起止时间</t>
    <phoneticPr fontId="10" type="noConversion"/>
  </si>
  <si>
    <t>社会保险、补充医疗保险及住房公积金单位缴存部分</t>
    <phoneticPr fontId="10" type="noConversion"/>
  </si>
  <si>
    <t>合计</t>
    <phoneticPr fontId="10" type="noConversion"/>
  </si>
  <si>
    <t>晏其彬</t>
  </si>
  <si>
    <t>王  波</t>
  </si>
  <si>
    <t>文  涛</t>
  </si>
  <si>
    <t>严志钢</t>
  </si>
  <si>
    <t>刘  毅</t>
  </si>
  <si>
    <t>游  敏</t>
  </si>
  <si>
    <t>彭  斌</t>
  </si>
  <si>
    <t>苟凯东</t>
  </si>
  <si>
    <t>杨继刚</t>
  </si>
  <si>
    <t>陈渝</t>
  </si>
  <si>
    <t>孙爱杰</t>
  </si>
  <si>
    <t>周彦飞</t>
  </si>
  <si>
    <t>邓镓佳</t>
  </si>
  <si>
    <t>单位名称：重庆临空战略产业发展有限公司</t>
  </si>
  <si>
    <t>单位名称：重庆渝北农村基础设施建设有限公司</t>
  </si>
  <si>
    <t>李涛</t>
  </si>
  <si>
    <t>李朝金</t>
  </si>
  <si>
    <t>罗丽红</t>
  </si>
  <si>
    <t>黄波</t>
  </si>
  <si>
    <t>何品祥</t>
  </si>
  <si>
    <t>段荣华</t>
  </si>
  <si>
    <t>陶平</t>
  </si>
  <si>
    <t>填报人 ：叶梅    联系方式：67253699</t>
  </si>
  <si>
    <t>陈  丹</t>
    <phoneticPr fontId="10" type="noConversion"/>
  </si>
  <si>
    <t>2018.1-2018.12</t>
  </si>
  <si>
    <t>2018.1-2018.12</t>
    <phoneticPr fontId="4" type="noConversion"/>
  </si>
  <si>
    <t>2018年区属国有企业领导人员薪酬发放情况</t>
    <phoneticPr fontId="4" type="noConversion"/>
  </si>
  <si>
    <t>2018年从本公司获得的税前薪酬情况</t>
    <phoneticPr fontId="4" type="noConversion"/>
  </si>
  <si>
    <t>2018年实际领薪月数</t>
    <phoneticPr fontId="4" type="noConversion"/>
  </si>
  <si>
    <t>应付年薪</t>
    <phoneticPr fontId="4" type="noConversion"/>
  </si>
  <si>
    <t>任期激励</t>
    <phoneticPr fontId="4" type="noConversion"/>
  </si>
  <si>
    <t>2018年区属国有企业领导人员薪酬发放情况</t>
    <phoneticPr fontId="10" type="noConversion"/>
  </si>
  <si>
    <t>2018年从本公司获得的税前薪酬情况</t>
    <phoneticPr fontId="10" type="noConversion"/>
  </si>
  <si>
    <t>2018年区属国有企业领导人员薪酬发放情况</t>
    <phoneticPr fontId="4" type="noConversion"/>
  </si>
  <si>
    <t>2018年从本公司获得的税前薪酬情况</t>
    <phoneticPr fontId="4" type="noConversion"/>
  </si>
  <si>
    <t>高博</t>
    <phoneticPr fontId="4" type="noConversion"/>
  </si>
  <si>
    <t>2018.1-2018.6</t>
    <phoneticPr fontId="4" type="noConversion"/>
  </si>
  <si>
    <t>2018.1-2018.12</t>
    <phoneticPr fontId="4" type="noConversion"/>
  </si>
  <si>
    <t>2018.01-2018.08</t>
  </si>
  <si>
    <t>唐中浩</t>
    <phoneticPr fontId="4" type="noConversion"/>
  </si>
  <si>
    <t>2018.1-2018.7</t>
  </si>
  <si>
    <t>2018.2-2018.12</t>
    <phoneticPr fontId="10" type="noConversion"/>
  </si>
  <si>
    <t>常务副总</t>
    <phoneticPr fontId="4" type="noConversion"/>
  </si>
  <si>
    <t>2018.1-2018.9</t>
    <phoneticPr fontId="4" type="noConversion"/>
  </si>
  <si>
    <t>2018.10-2018.12</t>
    <phoneticPr fontId="4" type="noConversion"/>
  </si>
  <si>
    <t>唐忠友</t>
    <phoneticPr fontId="4" type="noConversion"/>
  </si>
  <si>
    <t>2018.3-2018.12</t>
  </si>
  <si>
    <t>2018.1-2018.3</t>
  </si>
  <si>
    <t>监事会主席</t>
    <phoneticPr fontId="4" type="noConversion"/>
  </si>
  <si>
    <t>2018.4-2018.12</t>
  </si>
  <si>
    <t>韩啸</t>
    <phoneticPr fontId="4" type="noConversion"/>
  </si>
  <si>
    <t>曾泓</t>
    <phoneticPr fontId="4" type="noConversion"/>
  </si>
  <si>
    <t>2018.07-2018.12</t>
  </si>
  <si>
    <t>2018.01-2018.12</t>
  </si>
  <si>
    <t>2018.08-2018.12</t>
  </si>
  <si>
    <t>2018.01-2018.05</t>
  </si>
  <si>
    <t>任期激励</t>
    <phoneticPr fontId="4" type="noConversion"/>
  </si>
  <si>
    <t>副总经理</t>
    <phoneticPr fontId="4" type="noConversion"/>
  </si>
  <si>
    <t>财务总监</t>
    <phoneticPr fontId="4" type="noConversion"/>
  </si>
  <si>
    <t>总经理/董事长</t>
    <phoneticPr fontId="4" type="noConversion"/>
  </si>
  <si>
    <t>董事长</t>
    <phoneticPr fontId="4" type="noConversion"/>
  </si>
  <si>
    <t>总工程师</t>
    <phoneticPr fontId="4" type="noConversion"/>
  </si>
  <si>
    <t>监事会主席</t>
    <phoneticPr fontId="4" type="noConversion"/>
  </si>
  <si>
    <t>副总经理/党委专职副书记</t>
    <phoneticPr fontId="4" type="noConversion"/>
  </si>
  <si>
    <t>填报人 ：邵玉梅</t>
  </si>
  <si>
    <t>联系方式：67812555</t>
  </si>
  <si>
    <t xml:space="preserve"> </t>
    <phoneticPr fontId="4" type="noConversion"/>
  </si>
  <si>
    <t>填报人 ：林芸</t>
  </si>
  <si>
    <t xml:space="preserve"> </t>
    <phoneticPr fontId="4" type="noConversion"/>
  </si>
  <si>
    <t>填报人：廖叶欢</t>
    <phoneticPr fontId="4" type="noConversion"/>
  </si>
  <si>
    <t xml:space="preserve"> </t>
    <phoneticPr fontId="4" type="noConversion"/>
  </si>
  <si>
    <t>填报人 ：赵明明</t>
  </si>
  <si>
    <t>联系方式：19923612196</t>
  </si>
  <si>
    <t>填报人：印文婷</t>
    <phoneticPr fontId="4" type="noConversion"/>
  </si>
  <si>
    <r>
      <t>联系电话：6</t>
    </r>
    <r>
      <rPr>
        <sz val="11"/>
        <color theme="1"/>
        <rFont val="宋体"/>
        <family val="3"/>
        <charset val="134"/>
        <scheme val="minor"/>
      </rPr>
      <t>7223018</t>
    </r>
    <phoneticPr fontId="4" type="noConversion"/>
  </si>
  <si>
    <t>填报人 ：黄小惠</t>
    <phoneticPr fontId="4" type="noConversion"/>
  </si>
  <si>
    <r>
      <t>联系方式：6</t>
    </r>
    <r>
      <rPr>
        <sz val="11"/>
        <color theme="1"/>
        <rFont val="宋体"/>
        <family val="3"/>
        <charset val="134"/>
        <scheme val="minor"/>
      </rPr>
      <t>1886818</t>
    </r>
    <phoneticPr fontId="4" type="noConversion"/>
  </si>
  <si>
    <t xml:space="preserve">       填报人：伍玉洁                    联系方式:13883964501</t>
    <phoneticPr fontId="4" type="noConversion"/>
  </si>
  <si>
    <t>填报人 ：王立力</t>
    <phoneticPr fontId="10" type="noConversion"/>
  </si>
  <si>
    <t>联系方式：</t>
    <phoneticPr fontId="10" type="noConversion"/>
  </si>
  <si>
    <t>备注：不同公司同职级领导人员五险一金差异主要原因是缴费比例不同，部分公司符合小微企业优惠政策条件，养老保险缴费比例可由16%减免到12%。</t>
    <phoneticPr fontId="4" type="noConversion"/>
  </si>
  <si>
    <t>备注：不同公司同职级领导人员五险一金差异主要原因是缴费比例不同，部分公司符合小微企业优惠政策条件，养老保险缴费比例可由16%减免到12%。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</si>
</sst>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76" formatCode="0.00_ "/>
    <numFmt numFmtId="177" formatCode="#,##0.00_ "/>
    <numFmt numFmtId="178" formatCode="#,##0.00_);[Red]\(#,##0.00\)"/>
    <numFmt numFmtId="179" formatCode="_-* #,##0.00_-;\-* #,##0.00_-;_-* &quot;-&quot;??_-;_-@_-"/>
    <numFmt numFmtId="180" formatCode="0_);[Red]\(0\)"/>
    <numFmt numFmtId="181" formatCode="0_ "/>
    <numFmt numFmtId="182" formatCode="#,##0_ "/>
  </numFmts>
  <fonts count="4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方正仿宋_GBK"/>
      <family val="4"/>
      <charset val="134"/>
    </font>
    <font>
      <sz val="20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2"/>
      <charset val="134"/>
      <scheme val="major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indexed="20"/>
      <name val="宋体"/>
      <family val="3"/>
      <charset val="134"/>
    </font>
    <font>
      <sz val="11"/>
      <color indexed="8"/>
      <name val="宋体"/>
      <family val="2"/>
      <charset val="134"/>
    </font>
    <font>
      <b/>
      <sz val="2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20"/>
      <color indexed="8"/>
      <name val="方正仿宋_GBK"/>
      <family val="4"/>
      <charset val="134"/>
    </font>
    <font>
      <b/>
      <sz val="11"/>
      <color indexed="8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sz val="11"/>
      <name val="方正仿宋_GBK"/>
      <family val="7"/>
      <charset val="134"/>
    </font>
    <font>
      <sz val="12"/>
      <color theme="1"/>
      <name val="宋体"/>
      <family val="3"/>
      <charset val="134"/>
      <scheme val="major"/>
    </font>
    <font>
      <sz val="12"/>
      <name val="Times New Roman"/>
      <family val="1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方正仿宋_GBK"/>
      <family val="4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方正仿宋_GBK"/>
      <family val="4"/>
      <charset val="134"/>
    </font>
    <font>
      <b/>
      <sz val="12"/>
      <color indexed="8"/>
      <name val="方正仿宋_GBK"/>
      <family val="4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name val="方正仿宋_GBK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1454817346722"/>
      </bottom>
      <diagonal/>
    </border>
  </borders>
  <cellStyleXfs count="314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2" borderId="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1">
      <alignment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2" fillId="3" borderId="3" xfId="2" applyFont="1" applyFill="1" applyBorder="1" applyAlignment="1">
      <alignment vertical="center"/>
    </xf>
    <xf numFmtId="0" fontId="13" fillId="3" borderId="3" xfId="3" applyFont="1" applyFill="1" applyBorder="1" applyAlignment="1">
      <alignment horizontal="center" vertical="center" wrapText="1"/>
    </xf>
    <xf numFmtId="177" fontId="14" fillId="0" borderId="3" xfId="4" applyNumberFormat="1" applyFont="1" applyBorder="1" applyAlignment="1">
      <alignment horizontal="center" vertical="center"/>
    </xf>
    <xf numFmtId="0" fontId="15" fillId="3" borderId="3" xfId="2" applyFont="1" applyFill="1" applyBorder="1" applyAlignment="1">
      <alignment vertical="center"/>
    </xf>
    <xf numFmtId="0" fontId="14" fillId="0" borderId="3" xfId="1" applyFont="1" applyBorder="1">
      <alignment vertical="center"/>
    </xf>
    <xf numFmtId="0" fontId="13" fillId="3" borderId="4" xfId="2" applyFont="1" applyFill="1" applyBorder="1" applyAlignment="1">
      <alignment horizontal="center" vertical="center"/>
    </xf>
    <xf numFmtId="49" fontId="1" fillId="0" borderId="0" xfId="1" applyNumberFormat="1">
      <alignment vertical="center"/>
    </xf>
    <xf numFmtId="0" fontId="1" fillId="0" borderId="0" xfId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9" fillId="0" borderId="0" xfId="269">
      <alignment vertical="center"/>
    </xf>
    <xf numFmtId="0" fontId="21" fillId="0" borderId="2" xfId="269" applyFont="1" applyBorder="1" applyAlignment="1">
      <alignment vertical="center"/>
    </xf>
    <xf numFmtId="0" fontId="22" fillId="0" borderId="2" xfId="269" applyFont="1" applyBorder="1" applyAlignment="1">
      <alignment vertical="center"/>
    </xf>
    <xf numFmtId="0" fontId="22" fillId="0" borderId="2" xfId="269" applyFont="1" applyBorder="1" applyAlignment="1">
      <alignment horizontal="center" vertical="center"/>
    </xf>
    <xf numFmtId="0" fontId="21" fillId="0" borderId="2" xfId="269" applyFont="1" applyBorder="1" applyAlignment="1">
      <alignment horizontal="right" vertical="center"/>
    </xf>
    <xf numFmtId="0" fontId="23" fillId="0" borderId="3" xfId="269" applyFont="1" applyBorder="1" applyAlignment="1">
      <alignment horizontal="center" vertical="center" wrapText="1"/>
    </xf>
    <xf numFmtId="0" fontId="24" fillId="0" borderId="3" xfId="269" applyFont="1" applyBorder="1" applyAlignment="1">
      <alignment horizontal="center" vertical="center"/>
    </xf>
    <xf numFmtId="0" fontId="25" fillId="0" borderId="3" xfId="269" applyNumberFormat="1" applyFont="1" applyFill="1" applyBorder="1" applyAlignment="1">
      <alignment horizontal="center" vertical="center"/>
    </xf>
    <xf numFmtId="178" fontId="25" fillId="0" borderId="3" xfId="269" applyNumberFormat="1" applyFont="1" applyFill="1" applyBorder="1" applyAlignment="1">
      <alignment horizontal="center" vertical="center"/>
    </xf>
    <xf numFmtId="176" fontId="24" fillId="0" borderId="3" xfId="269" applyNumberFormat="1" applyFont="1" applyBorder="1" applyAlignment="1">
      <alignment horizontal="center" vertical="center"/>
    </xf>
    <xf numFmtId="0" fontId="1" fillId="0" borderId="0" xfId="14">
      <alignment vertical="center"/>
    </xf>
    <xf numFmtId="0" fontId="6" fillId="0" borderId="2" xfId="14" applyFont="1" applyBorder="1" applyAlignment="1">
      <alignment horizontal="center" vertical="center"/>
    </xf>
    <xf numFmtId="0" fontId="5" fillId="0" borderId="2" xfId="14" applyFont="1" applyBorder="1" applyAlignment="1">
      <alignment horizontal="right" vertical="center"/>
    </xf>
    <xf numFmtId="0" fontId="7" fillId="0" borderId="3" xfId="14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16" fillId="3" borderId="3" xfId="8" applyFont="1" applyFill="1" applyBorder="1" applyAlignment="1">
      <alignment horizontal="center" vertical="center"/>
    </xf>
    <xf numFmtId="0" fontId="2" fillId="0" borderId="3" xfId="14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0" fontId="24" fillId="0" borderId="3" xfId="270" applyFont="1" applyFill="1" applyBorder="1" applyAlignment="1">
      <alignment horizontal="center" vertical="center" wrapText="1"/>
    </xf>
    <xf numFmtId="0" fontId="24" fillId="0" borderId="3" xfId="271" applyFont="1" applyFill="1" applyBorder="1" applyAlignment="1">
      <alignment horizontal="center" vertical="center" wrapText="1"/>
    </xf>
    <xf numFmtId="0" fontId="8" fillId="0" borderId="0" xfId="14" applyFont="1" applyBorder="1" applyAlignment="1">
      <alignment horizontal="center" vertical="center"/>
    </xf>
    <xf numFmtId="0" fontId="1" fillId="0" borderId="0" xfId="14" applyAlignment="1">
      <alignment horizontal="center" vertical="center"/>
    </xf>
    <xf numFmtId="0" fontId="1" fillId="0" borderId="0" xfId="278">
      <alignment vertical="center"/>
    </xf>
    <xf numFmtId="0" fontId="8" fillId="0" borderId="2" xfId="278" applyFont="1" applyBorder="1" applyAlignment="1">
      <alignment horizontal="center" vertical="center"/>
    </xf>
    <xf numFmtId="0" fontId="31" fillId="0" borderId="2" xfId="278" applyFont="1" applyBorder="1" applyAlignment="1">
      <alignment horizontal="right" vertical="center"/>
    </xf>
    <xf numFmtId="0" fontId="7" fillId="0" borderId="3" xfId="278" applyFont="1" applyBorder="1" applyAlignment="1">
      <alignment horizontal="center" vertical="center" wrapText="1"/>
    </xf>
    <xf numFmtId="0" fontId="30" fillId="0" borderId="3" xfId="278" applyFont="1" applyBorder="1" applyAlignment="1">
      <alignment horizontal="center" vertical="center"/>
    </xf>
    <xf numFmtId="0" fontId="8" fillId="0" borderId="3" xfId="278" applyFont="1" applyBorder="1" applyAlignment="1">
      <alignment horizontal="center" vertical="center"/>
    </xf>
    <xf numFmtId="176" fontId="8" fillId="0" borderId="3" xfId="278" applyNumberFormat="1" applyFont="1" applyBorder="1" applyAlignment="1">
      <alignment horizontal="center" vertical="center"/>
    </xf>
    <xf numFmtId="0" fontId="30" fillId="0" borderId="9" xfId="278" applyFont="1" applyBorder="1" applyAlignment="1">
      <alignment horizontal="center" vertical="center"/>
    </xf>
    <xf numFmtId="0" fontId="8" fillId="0" borderId="0" xfId="278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33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35" fillId="0" borderId="11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3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0" fillId="0" borderId="0" xfId="313">
      <alignment vertical="center"/>
    </xf>
    <xf numFmtId="0" fontId="37" fillId="0" borderId="2" xfId="313" applyFont="1" applyBorder="1" applyAlignment="1">
      <alignment vertical="center"/>
    </xf>
    <xf numFmtId="0" fontId="21" fillId="0" borderId="2" xfId="313" applyFont="1" applyBorder="1" applyAlignment="1">
      <alignment vertical="center"/>
    </xf>
    <xf numFmtId="0" fontId="22" fillId="0" borderId="2" xfId="313" applyFont="1" applyBorder="1" applyAlignment="1">
      <alignment vertical="center"/>
    </xf>
    <xf numFmtId="0" fontId="22" fillId="0" borderId="2" xfId="313" applyFont="1" applyBorder="1" applyAlignment="1">
      <alignment horizontal="center" vertical="center"/>
    </xf>
    <xf numFmtId="0" fontId="37" fillId="0" borderId="2" xfId="313" applyFont="1" applyBorder="1" applyAlignment="1">
      <alignment horizontal="left" vertical="center"/>
    </xf>
    <xf numFmtId="0" fontId="23" fillId="0" borderId="3" xfId="313" applyFont="1" applyBorder="1" applyAlignment="1">
      <alignment horizontal="center" vertical="center" wrapText="1"/>
    </xf>
    <xf numFmtId="0" fontId="24" fillId="0" borderId="3" xfId="313" applyFont="1" applyBorder="1" applyAlignment="1">
      <alignment horizontal="center" vertical="center"/>
    </xf>
    <xf numFmtId="0" fontId="2" fillId="0" borderId="3" xfId="313" applyFont="1" applyFill="1" applyBorder="1" applyAlignment="1">
      <alignment horizontal="center" vertical="center" wrapText="1"/>
    </xf>
    <xf numFmtId="176" fontId="24" fillId="0" borderId="3" xfId="313" applyNumberFormat="1" applyFont="1" applyBorder="1" applyAlignment="1">
      <alignment horizontal="center" vertical="center"/>
    </xf>
    <xf numFmtId="0" fontId="6" fillId="0" borderId="2" xfId="278" applyFont="1" applyBorder="1" applyAlignment="1">
      <alignment horizontal="center" vertical="center"/>
    </xf>
    <xf numFmtId="0" fontId="5" fillId="0" borderId="2" xfId="278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0" borderId="9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left" vertical="center"/>
    </xf>
    <xf numFmtId="0" fontId="3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/>
    </xf>
    <xf numFmtId="0" fontId="23" fillId="0" borderId="3" xfId="313" applyFont="1" applyBorder="1" applyAlignment="1">
      <alignment horizontal="center" vertical="center" wrapText="1"/>
    </xf>
    <xf numFmtId="176" fontId="24" fillId="0" borderId="3" xfId="269" applyNumberFormat="1" applyFont="1" applyBorder="1" applyAlignment="1">
      <alignment horizontal="center" vertical="center"/>
    </xf>
    <xf numFmtId="0" fontId="24" fillId="0" borderId="3" xfId="269" applyFont="1" applyBorder="1" applyAlignment="1">
      <alignment horizontal="center" vertical="center"/>
    </xf>
    <xf numFmtId="0" fontId="25" fillId="0" borderId="3" xfId="269" applyNumberFormat="1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 shrinkToFit="1"/>
    </xf>
    <xf numFmtId="180" fontId="8" fillId="0" borderId="3" xfId="14" applyNumberFormat="1" applyFont="1" applyBorder="1" applyAlignment="1">
      <alignment horizontal="center" vertical="center" wrapText="1"/>
    </xf>
    <xf numFmtId="180" fontId="16" fillId="3" borderId="3" xfId="8" applyNumberFormat="1" applyFont="1" applyFill="1" applyBorder="1" applyAlignment="1">
      <alignment horizontal="center" vertical="center"/>
    </xf>
    <xf numFmtId="180" fontId="26" fillId="3" borderId="3" xfId="8" applyNumberFormat="1" applyFont="1" applyFill="1" applyBorder="1" applyAlignment="1">
      <alignment horizontal="center" vertical="center"/>
    </xf>
    <xf numFmtId="181" fontId="8" fillId="0" borderId="3" xfId="14" applyNumberFormat="1" applyFont="1" applyBorder="1" applyAlignment="1">
      <alignment horizontal="center" vertical="center"/>
    </xf>
    <xf numFmtId="181" fontId="24" fillId="0" borderId="3" xfId="269" applyNumberFormat="1" applyFont="1" applyBorder="1" applyAlignment="1">
      <alignment horizontal="center" vertical="center"/>
    </xf>
    <xf numFmtId="181" fontId="23" fillId="0" borderId="3" xfId="313" applyNumberFormat="1" applyFont="1" applyBorder="1" applyAlignment="1">
      <alignment horizontal="center" vertical="center"/>
    </xf>
    <xf numFmtId="181" fontId="24" fillId="0" borderId="3" xfId="313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1" fontId="8" fillId="0" borderId="3" xfId="278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181" fontId="8" fillId="0" borderId="3" xfId="0" applyNumberFormat="1" applyFont="1" applyBorder="1" applyAlignment="1">
      <alignment horizontal="center" vertical="center"/>
    </xf>
    <xf numFmtId="182" fontId="16" fillId="0" borderId="3" xfId="0" applyNumberFormat="1" applyFont="1" applyBorder="1" applyAlignment="1">
      <alignment horizontal="center" vertical="center"/>
    </xf>
    <xf numFmtId="181" fontId="8" fillId="0" borderId="3" xfId="1" applyNumberFormat="1" applyFont="1" applyBorder="1" applyAlignment="1">
      <alignment horizontal="center" vertical="center"/>
    </xf>
    <xf numFmtId="181" fontId="8" fillId="0" borderId="5" xfId="1" applyNumberFormat="1" applyFont="1" applyFill="1" applyBorder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/>
    </xf>
    <xf numFmtId="181" fontId="14" fillId="0" borderId="3" xfId="0" applyNumberFormat="1" applyFont="1" applyBorder="1" applyAlignment="1">
      <alignment horizontal="center" vertical="center" wrapText="1"/>
    </xf>
    <xf numFmtId="0" fontId="30" fillId="0" borderId="0" xfId="269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208" applyFont="1">
      <alignment vertical="center"/>
    </xf>
    <xf numFmtId="0" fontId="2" fillId="0" borderId="0" xfId="208">
      <alignment vertical="center"/>
    </xf>
    <xf numFmtId="0" fontId="2" fillId="0" borderId="0" xfId="208" applyAlignment="1">
      <alignment horizontal="center" vertical="center"/>
    </xf>
    <xf numFmtId="49" fontId="2" fillId="0" borderId="0" xfId="208" applyNumberFormat="1">
      <alignment vertical="center"/>
    </xf>
    <xf numFmtId="0" fontId="2" fillId="0" borderId="0" xfId="0" applyFont="1">
      <alignment vertical="center"/>
    </xf>
    <xf numFmtId="0" fontId="8" fillId="0" borderId="10" xfId="14" applyFont="1" applyBorder="1" applyAlignment="1">
      <alignment horizontal="left" vertical="center"/>
    </xf>
    <xf numFmtId="0" fontId="8" fillId="0" borderId="10" xfId="14" applyFont="1" applyBorder="1" applyAlignment="1">
      <alignment horizontal="center" vertical="center"/>
    </xf>
    <xf numFmtId="0" fontId="24" fillId="0" borderId="0" xfId="313" applyFont="1" applyAlignment="1">
      <alignment horizontal="left" vertical="center"/>
    </xf>
    <xf numFmtId="0" fontId="20" fillId="0" borderId="0" xfId="313" applyFont="1" applyBorder="1" applyAlignment="1">
      <alignment horizontal="center" vertical="center"/>
    </xf>
    <xf numFmtId="0" fontId="23" fillId="0" borderId="3" xfId="313" applyFont="1" applyBorder="1" applyAlignment="1">
      <alignment horizontal="center" vertical="center" wrapText="1"/>
    </xf>
    <xf numFmtId="0" fontId="23" fillId="0" borderId="6" xfId="313" applyFont="1" applyBorder="1" applyAlignment="1">
      <alignment horizontal="center" vertical="center" wrapText="1"/>
    </xf>
    <xf numFmtId="0" fontId="23" fillId="0" borderId="4" xfId="313" applyFont="1" applyBorder="1" applyAlignment="1">
      <alignment horizontal="center" vertical="center" wrapText="1"/>
    </xf>
    <xf numFmtId="0" fontId="23" fillId="0" borderId="7" xfId="313" applyFont="1" applyBorder="1" applyAlignment="1">
      <alignment horizontal="center" vertical="center" wrapText="1"/>
    </xf>
    <xf numFmtId="0" fontId="23" fillId="0" borderId="8" xfId="313" applyFont="1" applyBorder="1" applyAlignment="1">
      <alignment horizontal="center" vertical="center" wrapText="1"/>
    </xf>
    <xf numFmtId="0" fontId="23" fillId="0" borderId="9" xfId="313" applyFont="1" applyBorder="1" applyAlignment="1">
      <alignment horizontal="center" vertical="center" wrapText="1"/>
    </xf>
    <xf numFmtId="0" fontId="8" fillId="0" borderId="0" xfId="14" applyFont="1" applyBorder="1" applyAlignment="1">
      <alignment horizontal="left" vertical="center"/>
    </xf>
    <xf numFmtId="0" fontId="8" fillId="0" borderId="0" xfId="14" applyFont="1" applyBorder="1" applyAlignment="1">
      <alignment horizontal="center" vertical="center"/>
    </xf>
    <xf numFmtId="0" fontId="3" fillId="0" borderId="0" xfId="14" applyFont="1" applyBorder="1" applyAlignment="1">
      <alignment horizontal="center" vertical="center"/>
    </xf>
    <xf numFmtId="0" fontId="5" fillId="0" borderId="2" xfId="14" applyFont="1" applyBorder="1" applyAlignment="1">
      <alignment horizontal="left" vertical="center"/>
    </xf>
    <xf numFmtId="0" fontId="7" fillId="0" borderId="3" xfId="14" applyFont="1" applyBorder="1" applyAlignment="1">
      <alignment horizontal="center" vertical="center" wrapText="1"/>
    </xf>
    <xf numFmtId="0" fontId="20" fillId="0" borderId="0" xfId="269" applyFont="1" applyBorder="1" applyAlignment="1">
      <alignment horizontal="center" vertical="center"/>
    </xf>
    <xf numFmtId="0" fontId="23" fillId="0" borderId="3" xfId="269" applyFont="1" applyBorder="1" applyAlignment="1">
      <alignment horizontal="center" vertical="center" wrapText="1"/>
    </xf>
    <xf numFmtId="0" fontId="23" fillId="0" borderId="7" xfId="269" applyFont="1" applyBorder="1" applyAlignment="1">
      <alignment horizontal="center" vertical="center" wrapText="1"/>
    </xf>
    <xf numFmtId="0" fontId="23" fillId="0" borderId="8" xfId="269" applyFont="1" applyBorder="1" applyAlignment="1">
      <alignment horizontal="center" vertical="center" wrapText="1"/>
    </xf>
    <xf numFmtId="0" fontId="23" fillId="0" borderId="9" xfId="269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0" xfId="278" applyFont="1" applyBorder="1" applyAlignment="1">
      <alignment horizontal="left" vertical="center"/>
    </xf>
    <xf numFmtId="0" fontId="8" fillId="0" borderId="10" xfId="278" applyFont="1" applyBorder="1" applyAlignment="1">
      <alignment vertical="center"/>
    </xf>
    <xf numFmtId="0" fontId="3" fillId="0" borderId="0" xfId="278" applyFont="1" applyBorder="1" applyAlignment="1">
      <alignment horizontal="center" vertical="center"/>
    </xf>
    <xf numFmtId="0" fontId="31" fillId="0" borderId="2" xfId="278" applyFont="1" applyBorder="1" applyAlignment="1">
      <alignment horizontal="left" vertical="center"/>
    </xf>
    <xf numFmtId="0" fontId="7" fillId="0" borderId="3" xfId="278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81" fontId="8" fillId="0" borderId="6" xfId="0" applyNumberFormat="1" applyFont="1" applyBorder="1" applyAlignment="1">
      <alignment horizontal="center" vertical="center"/>
    </xf>
    <xf numFmtId="181" fontId="8" fillId="0" borderId="4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8" fillId="0" borderId="0" xfId="278" applyFont="1" applyBorder="1" applyAlignment="1">
      <alignment horizontal="left" vertical="center"/>
    </xf>
    <xf numFmtId="0" fontId="5" fillId="0" borderId="2" xfId="278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24" fillId="0" borderId="0" xfId="313" applyFont="1" applyAlignment="1">
      <alignment vertical="center"/>
    </xf>
    <xf numFmtId="0" fontId="24" fillId="0" borderId="0" xfId="313" applyFont="1" applyAlignment="1">
      <alignment horizontal="center" vertical="center"/>
    </xf>
    <xf numFmtId="0" fontId="24" fillId="0" borderId="0" xfId="313" applyFont="1" applyAlignment="1">
      <alignment horizontal="left" vertical="center" wrapText="1"/>
    </xf>
    <xf numFmtId="0" fontId="24" fillId="0" borderId="0" xfId="313" applyFont="1" applyAlignment="1">
      <alignment vertical="center" wrapText="1"/>
    </xf>
    <xf numFmtId="0" fontId="24" fillId="0" borderId="0" xfId="313" applyFont="1" applyAlignment="1">
      <alignment horizontal="center" vertical="center" wrapText="1"/>
    </xf>
  </cellXfs>
  <cellStyles count="314">
    <cellStyle name="_ET_STYLE_NoName_00_" xfId="272"/>
    <cellStyle name="差_2016.1空港公司五险明细" xfId="273"/>
    <cellStyle name="差_2016.1空港公司五险明细 2" xfId="274"/>
    <cellStyle name="差_工资2016.4" xfId="275"/>
    <cellStyle name="差_集团应付工资表2015" xfId="206"/>
    <cellStyle name="差_农开建工资表" xfId="207"/>
    <cellStyle name="差_住房公积金2016年1月汇缴明细" xfId="276"/>
    <cellStyle name="差_住房公积金2016年1月汇缴明细 2" xfId="277"/>
    <cellStyle name="常规" xfId="0" builtinId="0"/>
    <cellStyle name="常规 10" xfId="5"/>
    <cellStyle name="常规 10 2" xfId="6"/>
    <cellStyle name="常规 11" xfId="7"/>
    <cellStyle name="常规 11 2" xfId="8"/>
    <cellStyle name="常规 11 3" xfId="278"/>
    <cellStyle name="常规 12" xfId="9"/>
    <cellStyle name="常规 12 2" xfId="10"/>
    <cellStyle name="常规 13" xfId="11"/>
    <cellStyle name="常规 14" xfId="12"/>
    <cellStyle name="常规 15" xfId="13"/>
    <cellStyle name="常规 15 2" xfId="14"/>
    <cellStyle name="常规 15 3" xfId="15"/>
    <cellStyle name="常规 16" xfId="16"/>
    <cellStyle name="常规 17" xfId="4"/>
    <cellStyle name="常规 18" xfId="17"/>
    <cellStyle name="常规 19" xfId="18"/>
    <cellStyle name="常规 2" xfId="1"/>
    <cellStyle name="常规 2 10" xfId="19"/>
    <cellStyle name="常规 2 10 2" xfId="20"/>
    <cellStyle name="常规 2 11" xfId="21"/>
    <cellStyle name="常规 2 12" xfId="22"/>
    <cellStyle name="常规 2 12 2" xfId="279"/>
    <cellStyle name="常规 2 13" xfId="23"/>
    <cellStyle name="常规 2 14" xfId="24"/>
    <cellStyle name="常规 2 15" xfId="25"/>
    <cellStyle name="常规 2 16" xfId="26"/>
    <cellStyle name="常规 2 17" xfId="208"/>
    <cellStyle name="常规 2 18" xfId="209"/>
    <cellStyle name="常规 2 19" xfId="210"/>
    <cellStyle name="常规 2 2" xfId="2"/>
    <cellStyle name="常规 2 2 2" xfId="27"/>
    <cellStyle name="常规 2 2 2 2" xfId="28"/>
    <cellStyle name="常规 2 2 2 2 2" xfId="29"/>
    <cellStyle name="常规 2 2 2 2 3" xfId="30"/>
    <cellStyle name="常规 2 2 2 2 4" xfId="31"/>
    <cellStyle name="常规 2 2 2 3" xfId="32"/>
    <cellStyle name="常规 2 2 2 3 2" xfId="33"/>
    <cellStyle name="常规 2 2 2 4" xfId="34"/>
    <cellStyle name="常规 2 2 2 4 2" xfId="35"/>
    <cellStyle name="常规 2 2 2 5" xfId="36"/>
    <cellStyle name="常规 2 2 2 5 2" xfId="37"/>
    <cellStyle name="常规 2 2 2 6" xfId="38"/>
    <cellStyle name="常规 2 2 2 6 2" xfId="39"/>
    <cellStyle name="常规 2 2 2 7" xfId="40"/>
    <cellStyle name="常规 2 2 2 7 2" xfId="41"/>
    <cellStyle name="常规 2 2 2 8" xfId="42"/>
    <cellStyle name="常规 2 2 2 9" xfId="43"/>
    <cellStyle name="常规 2 2 3" xfId="44"/>
    <cellStyle name="常规 2 2 3 2" xfId="45"/>
    <cellStyle name="常规 2 2 3 3" xfId="46"/>
    <cellStyle name="常规 2 2 3 4" xfId="47"/>
    <cellStyle name="常规 2 2 4" xfId="48"/>
    <cellStyle name="常规 2 2 4 2" xfId="49"/>
    <cellStyle name="常规 2 2 4 3" xfId="50"/>
    <cellStyle name="常规 2 2 4 4" xfId="51"/>
    <cellStyle name="常规 2 2 4 5" xfId="52"/>
    <cellStyle name="常规 2 2 4 6" xfId="53"/>
    <cellStyle name="常规 2 2 4 7" xfId="54"/>
    <cellStyle name="常规 2 2 5" xfId="55"/>
    <cellStyle name="常规 2 2 5 2" xfId="56"/>
    <cellStyle name="常规 2 2 6" xfId="57"/>
    <cellStyle name="常规 2 2 6 2" xfId="58"/>
    <cellStyle name="常规 2 2 7" xfId="59"/>
    <cellStyle name="常规 2 2 7 2" xfId="60"/>
    <cellStyle name="常规 2 2 8" xfId="61"/>
    <cellStyle name="常规 2 2 9" xfId="62"/>
    <cellStyle name="常规 2 20" xfId="211"/>
    <cellStyle name="常规 2 21" xfId="212"/>
    <cellStyle name="常规 2 22" xfId="213"/>
    <cellStyle name="常规 2 23" xfId="214"/>
    <cellStyle name="常规 2 24" xfId="215"/>
    <cellStyle name="常规 2 25" xfId="216"/>
    <cellStyle name="常规 2 26" xfId="217"/>
    <cellStyle name="常规 2 27" xfId="218"/>
    <cellStyle name="常规 2 28" xfId="219"/>
    <cellStyle name="常规 2 29" xfId="220"/>
    <cellStyle name="常规 2 3" xfId="63"/>
    <cellStyle name="常规 2 3 2" xfId="64"/>
    <cellStyle name="常规 2 3 2 2" xfId="65"/>
    <cellStyle name="常规 2 3 3" xfId="66"/>
    <cellStyle name="常规 2 3 3 2" xfId="67"/>
    <cellStyle name="常规 2 3 4" xfId="68"/>
    <cellStyle name="常规 2 3 4 2" xfId="69"/>
    <cellStyle name="常规 2 3 5" xfId="70"/>
    <cellStyle name="常规 2 3 5 2" xfId="71"/>
    <cellStyle name="常规 2 3 6" xfId="72"/>
    <cellStyle name="常规 2 3 6 2" xfId="73"/>
    <cellStyle name="常规 2 3 7" xfId="74"/>
    <cellStyle name="常规 2 3 7 2" xfId="75"/>
    <cellStyle name="常规 2 3 8" xfId="76"/>
    <cellStyle name="常规 2 30" xfId="221"/>
    <cellStyle name="常规 2 31" xfId="222"/>
    <cellStyle name="常规 2 32" xfId="223"/>
    <cellStyle name="常规 2 33" xfId="224"/>
    <cellStyle name="常规 2 34" xfId="225"/>
    <cellStyle name="常规 2 35" xfId="226"/>
    <cellStyle name="常规 2 36" xfId="227"/>
    <cellStyle name="常规 2 37" xfId="228"/>
    <cellStyle name="常规 2 38" xfId="229"/>
    <cellStyle name="常规 2 39" xfId="230"/>
    <cellStyle name="常规 2 4" xfId="77"/>
    <cellStyle name="常规 2 4 2" xfId="78"/>
    <cellStyle name="常规 2 4 2 2" xfId="79"/>
    <cellStyle name="常规 2 4 2 2 2" xfId="80"/>
    <cellStyle name="常规 2 4 2 3" xfId="81"/>
    <cellStyle name="常规 2 4 2 3 2" xfId="82"/>
    <cellStyle name="常规 2 4 2 4" xfId="83"/>
    <cellStyle name="常规 2 4 2 4 2" xfId="84"/>
    <cellStyle name="常规 2 4 2 5" xfId="85"/>
    <cellStyle name="常规 2 4 2 5 2" xfId="86"/>
    <cellStyle name="常规 2 4 2 6" xfId="87"/>
    <cellStyle name="常规 2 4 2 6 2" xfId="88"/>
    <cellStyle name="常规 2 4 2 7" xfId="89"/>
    <cellStyle name="常规 2 4 2 7 2" xfId="90"/>
    <cellStyle name="常规 2 4 2 8" xfId="91"/>
    <cellStyle name="常规 2 4 3" xfId="92"/>
    <cellStyle name="常规 2 4 3 2" xfId="93"/>
    <cellStyle name="常规 2 4 4" xfId="94"/>
    <cellStyle name="常规 2 4 4 2" xfId="95"/>
    <cellStyle name="常规 2 4 5" xfId="96"/>
    <cellStyle name="常规 2 4 5 2" xfId="97"/>
    <cellStyle name="常规 2 4 6" xfId="98"/>
    <cellStyle name="常规 2 4 6 2" xfId="99"/>
    <cellStyle name="常规 2 4 7" xfId="100"/>
    <cellStyle name="常规 2 4 7 2" xfId="101"/>
    <cellStyle name="常规 2 4 8" xfId="102"/>
    <cellStyle name="常规 2 4 8 2" xfId="103"/>
    <cellStyle name="常规 2 4 9" xfId="104"/>
    <cellStyle name="常规 2 40" xfId="231"/>
    <cellStyle name="常规 2 41" xfId="232"/>
    <cellStyle name="常规 2 42" xfId="233"/>
    <cellStyle name="常规 2 43" xfId="234"/>
    <cellStyle name="常规 2 44" xfId="235"/>
    <cellStyle name="常规 2 45" xfId="236"/>
    <cellStyle name="常规 2 46" xfId="237"/>
    <cellStyle name="常规 2 47" xfId="238"/>
    <cellStyle name="常规 2 48" xfId="239"/>
    <cellStyle name="常规 2 49" xfId="240"/>
    <cellStyle name="常规 2 5" xfId="105"/>
    <cellStyle name="常规 2 5 2" xfId="106"/>
    <cellStyle name="常规 2 50" xfId="241"/>
    <cellStyle name="常规 2 51" xfId="242"/>
    <cellStyle name="常规 2 52" xfId="243"/>
    <cellStyle name="常规 2 53" xfId="244"/>
    <cellStyle name="常规 2 54" xfId="245"/>
    <cellStyle name="常规 2 55" xfId="246"/>
    <cellStyle name="常规 2 6" xfId="107"/>
    <cellStyle name="常规 2 6 2" xfId="108"/>
    <cellStyle name="常规 2 7" xfId="109"/>
    <cellStyle name="常规 2 7 2" xfId="110"/>
    <cellStyle name="常规 2 8" xfId="111"/>
    <cellStyle name="常规 2 8 2" xfId="112"/>
    <cellStyle name="常规 2 9" xfId="113"/>
    <cellStyle name="常规 2 9 2" xfId="114"/>
    <cellStyle name="常规 20" xfId="247"/>
    <cellStyle name="常规 21" xfId="248"/>
    <cellStyle name="常规 22" xfId="249"/>
    <cellStyle name="常规 23" xfId="250"/>
    <cellStyle name="常规 24" xfId="269"/>
    <cellStyle name="常规 25" xfId="313"/>
    <cellStyle name="常规 3" xfId="115"/>
    <cellStyle name="常规 3 2" xfId="116"/>
    <cellStyle name="常规 3 2 2" xfId="117"/>
    <cellStyle name="常规 3 2 2 2" xfId="118"/>
    <cellStyle name="常规 3 2 3" xfId="119"/>
    <cellStyle name="常规 3 2 3 2" xfId="120"/>
    <cellStyle name="常规 3 2 4" xfId="121"/>
    <cellStyle name="常规 3 2 4 2" xfId="122"/>
    <cellStyle name="常规 3 2 5" xfId="123"/>
    <cellStyle name="常规 3 2 5 2" xfId="124"/>
    <cellStyle name="常规 3 2 6" xfId="125"/>
    <cellStyle name="常规 3 2 6 2" xfId="126"/>
    <cellStyle name="常规 3 2 7" xfId="127"/>
    <cellStyle name="常规 3 2 7 2" xfId="128"/>
    <cellStyle name="常规 3 2 8" xfId="129"/>
    <cellStyle name="常规 3 3" xfId="130"/>
    <cellStyle name="常规 3 3 2" xfId="131"/>
    <cellStyle name="常规 3 4" xfId="132"/>
    <cellStyle name="常规 3 4 2" xfId="133"/>
    <cellStyle name="常规 3 5" xfId="134"/>
    <cellStyle name="常规 3 5 2" xfId="135"/>
    <cellStyle name="常规 3 6" xfId="136"/>
    <cellStyle name="常规 3 6 2" xfId="137"/>
    <cellStyle name="常规 3 7" xfId="138"/>
    <cellStyle name="常规 3 7 2" xfId="139"/>
    <cellStyle name="常规 3 8" xfId="140"/>
    <cellStyle name="常规 3 8 2" xfId="141"/>
    <cellStyle name="常规 3 9" xfId="142"/>
    <cellStyle name="常规 32" xfId="251"/>
    <cellStyle name="常规 33" xfId="252"/>
    <cellStyle name="常规 35" xfId="253"/>
    <cellStyle name="常规 36" xfId="254"/>
    <cellStyle name="常规 37" xfId="255"/>
    <cellStyle name="常规 38" xfId="256"/>
    <cellStyle name="常规 39" xfId="257"/>
    <cellStyle name="常规 4" xfId="143"/>
    <cellStyle name="常规 4 2" xfId="144"/>
    <cellStyle name="常规 4 2 2" xfId="145"/>
    <cellStyle name="常规 4 3" xfId="146"/>
    <cellStyle name="常规 4 3 2" xfId="147"/>
    <cellStyle name="常规 4 4" xfId="148"/>
    <cellStyle name="常规 4 4 2" xfId="149"/>
    <cellStyle name="常规 4 5" xfId="150"/>
    <cellStyle name="常规 4 5 2" xfId="151"/>
    <cellStyle name="常规 4 6" xfId="152"/>
    <cellStyle name="常规 4 6 2" xfId="153"/>
    <cellStyle name="常规 4 7" xfId="154"/>
    <cellStyle name="常规 4 7 2" xfId="155"/>
    <cellStyle name="常规 4 8" xfId="156"/>
    <cellStyle name="常规 40" xfId="258"/>
    <cellStyle name="常规 41" xfId="259"/>
    <cellStyle name="常规 42" xfId="260"/>
    <cellStyle name="常规 43" xfId="261"/>
    <cellStyle name="常规 44" xfId="262"/>
    <cellStyle name="常规 45" xfId="263"/>
    <cellStyle name="常规 46" xfId="264"/>
    <cellStyle name="常规 47" xfId="265"/>
    <cellStyle name="常规 48" xfId="266"/>
    <cellStyle name="常规 49" xfId="267"/>
    <cellStyle name="常规 5" xfId="157"/>
    <cellStyle name="常规 5 2" xfId="158"/>
    <cellStyle name="常规 5 2 2" xfId="159"/>
    <cellStyle name="常规 5 3" xfId="160"/>
    <cellStyle name="常规 5 3 2" xfId="161"/>
    <cellStyle name="常规 5 4" xfId="162"/>
    <cellStyle name="常规 5 4 2" xfId="163"/>
    <cellStyle name="常规 5 5" xfId="164"/>
    <cellStyle name="常规 5 5 2" xfId="165"/>
    <cellStyle name="常规 5 6" xfId="166"/>
    <cellStyle name="常规 5 6 2" xfId="167"/>
    <cellStyle name="常规 5 7" xfId="168"/>
    <cellStyle name="常规 5 7 2" xfId="169"/>
    <cellStyle name="常规 5 8" xfId="170"/>
    <cellStyle name="常规 50" xfId="268"/>
    <cellStyle name="常规 6" xfId="171"/>
    <cellStyle name="常规 6 2" xfId="172"/>
    <cellStyle name="常规 6 2 2" xfId="173"/>
    <cellStyle name="常规 6 3" xfId="174"/>
    <cellStyle name="常规 6 3 2" xfId="175"/>
    <cellStyle name="常规 6 4" xfId="176"/>
    <cellStyle name="常规 6 4 2" xfId="177"/>
    <cellStyle name="常规 6 5" xfId="178"/>
    <cellStyle name="常规 6 5 2" xfId="179"/>
    <cellStyle name="常规 6 6" xfId="180"/>
    <cellStyle name="常规 6 6 2" xfId="181"/>
    <cellStyle name="常规 6 7" xfId="182"/>
    <cellStyle name="常规 6 7 2" xfId="183"/>
    <cellStyle name="常规 6 8" xfId="184"/>
    <cellStyle name="常规 7" xfId="3"/>
    <cellStyle name="常规 7 2" xfId="185"/>
    <cellStyle name="常规 7 3" xfId="186"/>
    <cellStyle name="常规 7 4" xfId="187"/>
    <cellStyle name="常规 7 5" xfId="188"/>
    <cellStyle name="常规 7 6" xfId="189"/>
    <cellStyle name="常规 7 7" xfId="190"/>
    <cellStyle name="常规 8" xfId="191"/>
    <cellStyle name="常规 8 2" xfId="192"/>
    <cellStyle name="常规 8 3" xfId="193"/>
    <cellStyle name="常规 8 4" xfId="194"/>
    <cellStyle name="常规 8 5" xfId="195"/>
    <cellStyle name="常规 8 6" xfId="196"/>
    <cellStyle name="常规 8 7" xfId="197"/>
    <cellStyle name="常规 9" xfId="198"/>
    <cellStyle name="常规 9 2" xfId="199"/>
    <cellStyle name="常规 9 3" xfId="200"/>
    <cellStyle name="常规 9 4" xfId="201"/>
    <cellStyle name="常规 9 5" xfId="202"/>
    <cellStyle name="常规 9 6" xfId="203"/>
    <cellStyle name="常规 9 7" xfId="204"/>
    <cellStyle name="常规_12月绩效工资" xfId="270"/>
    <cellStyle name="常规_12月绩效工资 2" xfId="271"/>
    <cellStyle name="好_2016.1空港公司五险明细" xfId="280"/>
    <cellStyle name="好_2016.1空港公司五险明细 2" xfId="281"/>
    <cellStyle name="好_工资2016.4" xfId="282"/>
    <cellStyle name="好_住房公积金2016年1月汇缴明细" xfId="283"/>
    <cellStyle name="好_住房公积金2016年1月汇缴明细 2" xfId="284"/>
    <cellStyle name="千位分隔 10" xfId="285"/>
    <cellStyle name="千位分隔 10 2" xfId="286"/>
    <cellStyle name="千位分隔 11" xfId="287"/>
    <cellStyle name="千位分隔 12" xfId="288"/>
    <cellStyle name="千位分隔 2" xfId="289"/>
    <cellStyle name="千位分隔 2 2" xfId="290"/>
    <cellStyle name="千位分隔 2 2 2" xfId="291"/>
    <cellStyle name="千位分隔 2 3" xfId="292"/>
    <cellStyle name="千位分隔 2 3 2" xfId="293"/>
    <cellStyle name="千位分隔 2 4" xfId="294"/>
    <cellStyle name="千位分隔 2 5" xfId="295"/>
    <cellStyle name="千位分隔 2 6" xfId="296"/>
    <cellStyle name="千位分隔 2 6 2" xfId="297"/>
    <cellStyle name="千位分隔 3" xfId="298"/>
    <cellStyle name="千位分隔 3 2" xfId="299"/>
    <cellStyle name="千位分隔 4" xfId="300"/>
    <cellStyle name="千位分隔 4 2" xfId="301"/>
    <cellStyle name="千位分隔 5" xfId="302"/>
    <cellStyle name="千位分隔 5 2" xfId="303"/>
    <cellStyle name="千位分隔 6" xfId="304"/>
    <cellStyle name="千位分隔 6 2" xfId="305"/>
    <cellStyle name="千位分隔 7" xfId="306"/>
    <cellStyle name="千位分隔 7 2" xfId="307"/>
    <cellStyle name="千位分隔 7 3" xfId="308"/>
    <cellStyle name="千位分隔 8" xfId="309"/>
    <cellStyle name="千位分隔 8 2" xfId="310"/>
    <cellStyle name="千位分隔 9" xfId="311"/>
    <cellStyle name="千位分隔 9 2" xfId="312"/>
    <cellStyle name="注释 2" xfId="2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13" sqref="A13:I13"/>
    </sheetView>
  </sheetViews>
  <sheetFormatPr defaultColWidth="9" defaultRowHeight="13.5" x14ac:dyDescent="0.15"/>
  <cols>
    <col min="1" max="1" width="7.375" style="77" customWidth="1"/>
    <col min="2" max="2" width="11.75" style="77" customWidth="1"/>
    <col min="3" max="3" width="11.875" style="77" customWidth="1"/>
    <col min="4" max="4" width="19.75" style="77" customWidth="1"/>
    <col min="5" max="5" width="7.375" style="77" customWidth="1"/>
    <col min="6" max="6" width="15.625" style="77" customWidth="1"/>
    <col min="7" max="7" width="12.125" style="77" customWidth="1"/>
    <col min="8" max="8" width="12.5" style="77" customWidth="1"/>
    <col min="9" max="9" width="21.625" style="77" customWidth="1"/>
    <col min="10" max="16384" width="9" style="77"/>
  </cols>
  <sheetData>
    <row r="1" spans="1:9" ht="27" x14ac:dyDescent="0.15">
      <c r="A1" s="132" t="s">
        <v>161</v>
      </c>
      <c r="B1" s="132"/>
      <c r="C1" s="132"/>
      <c r="D1" s="132"/>
      <c r="E1" s="132"/>
      <c r="F1" s="132"/>
      <c r="G1" s="132"/>
      <c r="H1" s="132"/>
      <c r="I1" s="132"/>
    </row>
    <row r="2" spans="1:9" ht="20.25" customHeight="1" x14ac:dyDescent="0.15">
      <c r="A2" s="78" t="s">
        <v>120</v>
      </c>
      <c r="B2" s="79"/>
      <c r="C2" s="80"/>
      <c r="D2" s="80"/>
      <c r="E2" s="80"/>
      <c r="F2" s="81"/>
      <c r="G2" s="81"/>
      <c r="H2" s="81"/>
      <c r="I2" s="82" t="s">
        <v>1</v>
      </c>
    </row>
    <row r="3" spans="1:9" ht="19.5" customHeight="1" x14ac:dyDescent="0.15">
      <c r="A3" s="133" t="s">
        <v>2</v>
      </c>
      <c r="B3" s="133" t="s">
        <v>3</v>
      </c>
      <c r="C3" s="133" t="s">
        <v>4</v>
      </c>
      <c r="D3" s="133" t="s">
        <v>5</v>
      </c>
      <c r="E3" s="134" t="s">
        <v>163</v>
      </c>
      <c r="F3" s="136" t="s">
        <v>162</v>
      </c>
      <c r="G3" s="137"/>
      <c r="H3" s="138"/>
      <c r="I3" s="133" t="s">
        <v>6</v>
      </c>
    </row>
    <row r="4" spans="1:9" ht="30" customHeight="1" x14ac:dyDescent="0.15">
      <c r="A4" s="133"/>
      <c r="B4" s="133"/>
      <c r="C4" s="133"/>
      <c r="D4" s="133"/>
      <c r="E4" s="135"/>
      <c r="F4" s="83" t="s">
        <v>164</v>
      </c>
      <c r="G4" s="83" t="s">
        <v>165</v>
      </c>
      <c r="H4" s="83" t="s">
        <v>7</v>
      </c>
      <c r="I4" s="133"/>
    </row>
    <row r="5" spans="1:9" ht="30" customHeight="1" x14ac:dyDescent="0.15">
      <c r="A5" s="84">
        <v>1</v>
      </c>
      <c r="B5" s="85" t="s">
        <v>121</v>
      </c>
      <c r="C5" s="85" t="s">
        <v>9</v>
      </c>
      <c r="D5" s="85" t="s">
        <v>160</v>
      </c>
      <c r="E5" s="85">
        <v>12</v>
      </c>
      <c r="F5" s="111">
        <v>351336</v>
      </c>
      <c r="G5" s="112">
        <v>70267</v>
      </c>
      <c r="H5" s="111">
        <f t="shared" ref="H5:H11" si="0">F5+G5</f>
        <v>421603</v>
      </c>
      <c r="I5" s="86">
        <v>77153.52</v>
      </c>
    </row>
    <row r="6" spans="1:9" ht="30" customHeight="1" x14ac:dyDescent="0.15">
      <c r="A6" s="84">
        <v>2</v>
      </c>
      <c r="B6" s="85" t="s">
        <v>106</v>
      </c>
      <c r="C6" s="85" t="s">
        <v>11</v>
      </c>
      <c r="D6" s="85" t="s">
        <v>160</v>
      </c>
      <c r="E6" s="85">
        <v>12</v>
      </c>
      <c r="F6" s="111">
        <v>351105</v>
      </c>
      <c r="G6" s="112">
        <v>70221</v>
      </c>
      <c r="H6" s="111">
        <f t="shared" si="0"/>
        <v>421326</v>
      </c>
      <c r="I6" s="86">
        <v>77153.52</v>
      </c>
    </row>
    <row r="7" spans="1:9" ht="30" customHeight="1" x14ac:dyDescent="0.15">
      <c r="A7" s="84">
        <v>3</v>
      </c>
      <c r="B7" s="85" t="s">
        <v>122</v>
      </c>
      <c r="C7" s="85" t="s">
        <v>14</v>
      </c>
      <c r="D7" s="85" t="s">
        <v>160</v>
      </c>
      <c r="E7" s="85">
        <v>12</v>
      </c>
      <c r="F7" s="111">
        <v>350514</v>
      </c>
      <c r="G7" s="112">
        <v>70103</v>
      </c>
      <c r="H7" s="111">
        <f t="shared" si="0"/>
        <v>420617</v>
      </c>
      <c r="I7" s="86">
        <v>77153.52</v>
      </c>
    </row>
    <row r="8" spans="1:9" ht="30" customHeight="1" x14ac:dyDescent="0.15">
      <c r="A8" s="84">
        <v>4</v>
      </c>
      <c r="B8" s="85" t="s">
        <v>123</v>
      </c>
      <c r="C8" s="85" t="s">
        <v>17</v>
      </c>
      <c r="D8" s="85" t="s">
        <v>160</v>
      </c>
      <c r="E8" s="85">
        <v>12</v>
      </c>
      <c r="F8" s="111">
        <v>278824</v>
      </c>
      <c r="G8" s="112">
        <v>55765</v>
      </c>
      <c r="H8" s="111">
        <f t="shared" si="0"/>
        <v>334589</v>
      </c>
      <c r="I8" s="86">
        <v>77153.52</v>
      </c>
    </row>
    <row r="9" spans="1:9" ht="30" customHeight="1" x14ac:dyDescent="0.15">
      <c r="A9" s="84">
        <v>5</v>
      </c>
      <c r="B9" s="85" t="s">
        <v>124</v>
      </c>
      <c r="C9" s="85" t="s">
        <v>17</v>
      </c>
      <c r="D9" s="85" t="s">
        <v>160</v>
      </c>
      <c r="E9" s="85">
        <v>12</v>
      </c>
      <c r="F9" s="111">
        <v>278955</v>
      </c>
      <c r="G9" s="112">
        <v>55791</v>
      </c>
      <c r="H9" s="111">
        <f t="shared" si="0"/>
        <v>334746</v>
      </c>
      <c r="I9" s="86">
        <v>77153.52</v>
      </c>
    </row>
    <row r="10" spans="1:9" ht="30" customHeight="1" x14ac:dyDescent="0.15">
      <c r="A10" s="84">
        <v>6</v>
      </c>
      <c r="B10" s="85" t="s">
        <v>125</v>
      </c>
      <c r="C10" s="85" t="s">
        <v>46</v>
      </c>
      <c r="D10" s="85" t="s">
        <v>160</v>
      </c>
      <c r="E10" s="85">
        <v>12</v>
      </c>
      <c r="F10" s="111">
        <v>278997</v>
      </c>
      <c r="G10" s="112">
        <v>55799</v>
      </c>
      <c r="H10" s="111">
        <f t="shared" si="0"/>
        <v>334796</v>
      </c>
      <c r="I10" s="86">
        <v>77153.52</v>
      </c>
    </row>
    <row r="11" spans="1:9" ht="30" customHeight="1" x14ac:dyDescent="0.15">
      <c r="A11" s="84">
        <v>7</v>
      </c>
      <c r="B11" s="85" t="s">
        <v>126</v>
      </c>
      <c r="C11" s="85" t="s">
        <v>48</v>
      </c>
      <c r="D11" s="85" t="s">
        <v>160</v>
      </c>
      <c r="E11" s="85">
        <v>12</v>
      </c>
      <c r="F11" s="111">
        <v>279037</v>
      </c>
      <c r="G11" s="112">
        <v>55807</v>
      </c>
      <c r="H11" s="111">
        <f t="shared" si="0"/>
        <v>334844</v>
      </c>
      <c r="I11" s="86">
        <v>77153.52</v>
      </c>
    </row>
    <row r="12" spans="1:9" ht="15" x14ac:dyDescent="0.15">
      <c r="A12" s="129" t="s">
        <v>199</v>
      </c>
      <c r="B12" s="129"/>
      <c r="C12" s="129"/>
      <c r="D12" s="41"/>
      <c r="E12" s="52" t="s">
        <v>200</v>
      </c>
      <c r="F12" s="52"/>
      <c r="G12" s="130" t="s">
        <v>201</v>
      </c>
      <c r="H12" s="130"/>
    </row>
    <row r="13" spans="1:9" ht="35.25" customHeight="1" x14ac:dyDescent="0.15">
      <c r="A13" s="182" t="s">
        <v>215</v>
      </c>
      <c r="B13" s="182"/>
      <c r="C13" s="182"/>
      <c r="D13" s="182"/>
      <c r="E13" s="182"/>
      <c r="F13" s="182"/>
      <c r="G13" s="182"/>
      <c r="H13" s="182"/>
      <c r="I13" s="182"/>
    </row>
  </sheetData>
  <mergeCells count="11">
    <mergeCell ref="A12:C12"/>
    <mergeCell ref="G12:H12"/>
    <mergeCell ref="A13:I13"/>
    <mergeCell ref="A1:I1"/>
    <mergeCell ref="A3:A4"/>
    <mergeCell ref="B3:B4"/>
    <mergeCell ref="C3:C4"/>
    <mergeCell ref="D3:D4"/>
    <mergeCell ref="E3:E4"/>
    <mergeCell ref="F3:H3"/>
    <mergeCell ref="I3:I4"/>
  </mergeCells>
  <phoneticPr fontId="4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20" zoomScaleNormal="120" workbookViewId="0">
      <selection activeCell="A15" sqref="A15:H15"/>
    </sheetView>
  </sheetViews>
  <sheetFormatPr defaultRowHeight="13.5" x14ac:dyDescent="0.15"/>
  <cols>
    <col min="1" max="1" width="7.375" style="41" customWidth="1"/>
    <col min="2" max="2" width="11.75" style="41" customWidth="1"/>
    <col min="3" max="3" width="16.625" style="41" customWidth="1"/>
    <col min="4" max="4" width="18.5" style="41" customWidth="1"/>
    <col min="5" max="5" width="16" style="53" customWidth="1"/>
    <col min="6" max="6" width="17.125" style="41" customWidth="1"/>
    <col min="7" max="7" width="17.375" style="41" customWidth="1"/>
    <col min="8" max="8" width="19.375" style="41" customWidth="1"/>
    <col min="9" max="16384" width="9" style="41"/>
  </cols>
  <sheetData>
    <row r="1" spans="1:9" ht="27" x14ac:dyDescent="0.15">
      <c r="A1" s="141" t="s">
        <v>166</v>
      </c>
      <c r="B1" s="141"/>
      <c r="C1" s="141"/>
      <c r="D1" s="141"/>
      <c r="E1" s="141"/>
      <c r="F1" s="141"/>
      <c r="G1" s="141"/>
      <c r="H1" s="141"/>
    </row>
    <row r="2" spans="1:9" ht="20.25" customHeight="1" x14ac:dyDescent="0.15">
      <c r="A2" s="142" t="s">
        <v>62</v>
      </c>
      <c r="B2" s="142"/>
      <c r="C2" s="42"/>
      <c r="D2" s="42"/>
      <c r="E2" s="42"/>
      <c r="F2" s="42"/>
      <c r="G2" s="42"/>
      <c r="H2" s="43" t="s">
        <v>63</v>
      </c>
    </row>
    <row r="3" spans="1:9" ht="19.5" customHeight="1" x14ac:dyDescent="0.15">
      <c r="A3" s="143" t="s">
        <v>64</v>
      </c>
      <c r="B3" s="143" t="s">
        <v>65</v>
      </c>
      <c r="C3" s="143" t="s">
        <v>66</v>
      </c>
      <c r="D3" s="143" t="s">
        <v>67</v>
      </c>
      <c r="E3" s="143" t="s">
        <v>167</v>
      </c>
      <c r="F3" s="143"/>
      <c r="G3" s="143"/>
      <c r="H3" s="143" t="s">
        <v>68</v>
      </c>
    </row>
    <row r="4" spans="1:9" ht="30" customHeight="1" x14ac:dyDescent="0.15">
      <c r="A4" s="143"/>
      <c r="B4" s="143"/>
      <c r="C4" s="143"/>
      <c r="D4" s="143"/>
      <c r="E4" s="101" t="s">
        <v>164</v>
      </c>
      <c r="F4" s="101" t="s">
        <v>165</v>
      </c>
      <c r="G4" s="44" t="s">
        <v>69</v>
      </c>
      <c r="H4" s="143"/>
    </row>
    <row r="5" spans="1:9" ht="15" x14ac:dyDescent="0.15">
      <c r="A5" s="45">
        <v>1</v>
      </c>
      <c r="B5" s="46" t="s">
        <v>70</v>
      </c>
      <c r="C5" s="46" t="s">
        <v>9</v>
      </c>
      <c r="D5" s="46" t="s">
        <v>160</v>
      </c>
      <c r="E5" s="105">
        <v>353627</v>
      </c>
      <c r="F5" s="47">
        <v>70725</v>
      </c>
      <c r="G5" s="109">
        <f>E5+F5</f>
        <v>424352</v>
      </c>
      <c r="H5" s="48">
        <v>90268.84</v>
      </c>
    </row>
    <row r="6" spans="1:9" ht="15" x14ac:dyDescent="0.15">
      <c r="A6" s="45">
        <v>2</v>
      </c>
      <c r="B6" s="46" t="s">
        <v>71</v>
      </c>
      <c r="C6" s="46" t="s">
        <v>11</v>
      </c>
      <c r="D6" s="46" t="s">
        <v>160</v>
      </c>
      <c r="E6" s="105">
        <v>352839</v>
      </c>
      <c r="F6" s="105">
        <v>70568</v>
      </c>
      <c r="G6" s="109">
        <f>E6+F6</f>
        <v>423407</v>
      </c>
      <c r="H6" s="48">
        <v>90268.84</v>
      </c>
    </row>
    <row r="7" spans="1:9" ht="18" customHeight="1" x14ac:dyDescent="0.15">
      <c r="A7" s="45">
        <v>3</v>
      </c>
      <c r="B7" s="49" t="s">
        <v>72</v>
      </c>
      <c r="C7" s="49" t="s">
        <v>14</v>
      </c>
      <c r="D7" s="46" t="s">
        <v>160</v>
      </c>
      <c r="E7" s="106">
        <v>355455</v>
      </c>
      <c r="F7" s="107">
        <v>71091</v>
      </c>
      <c r="G7" s="109">
        <f t="shared" ref="G7:G13" si="0">E7+F7</f>
        <v>426546</v>
      </c>
      <c r="H7" s="48">
        <v>90268.84</v>
      </c>
    </row>
    <row r="8" spans="1:9" ht="17.25" customHeight="1" x14ac:dyDescent="0.15">
      <c r="A8" s="45">
        <v>4</v>
      </c>
      <c r="B8" s="50" t="s">
        <v>73</v>
      </c>
      <c r="C8" s="50" t="s">
        <v>74</v>
      </c>
      <c r="D8" s="46" t="s">
        <v>160</v>
      </c>
      <c r="E8" s="106">
        <v>280789</v>
      </c>
      <c r="F8" s="105">
        <v>56158</v>
      </c>
      <c r="G8" s="109">
        <f t="shared" si="0"/>
        <v>336947</v>
      </c>
      <c r="H8" s="48">
        <v>90268.84</v>
      </c>
    </row>
    <row r="9" spans="1:9" ht="15" x14ac:dyDescent="0.15">
      <c r="A9" s="45">
        <v>5</v>
      </c>
      <c r="B9" s="50" t="s">
        <v>75</v>
      </c>
      <c r="C9" s="50" t="s">
        <v>17</v>
      </c>
      <c r="D9" s="46" t="s">
        <v>160</v>
      </c>
      <c r="E9" s="106">
        <v>279891</v>
      </c>
      <c r="F9" s="107">
        <v>55978</v>
      </c>
      <c r="G9" s="109">
        <f t="shared" si="0"/>
        <v>335869</v>
      </c>
      <c r="H9" s="48">
        <v>90268.84</v>
      </c>
    </row>
    <row r="10" spans="1:9" ht="15" x14ac:dyDescent="0.15">
      <c r="A10" s="45">
        <v>6</v>
      </c>
      <c r="B10" s="50" t="s">
        <v>76</v>
      </c>
      <c r="C10" s="50" t="s">
        <v>17</v>
      </c>
      <c r="D10" s="46" t="s">
        <v>160</v>
      </c>
      <c r="E10" s="106">
        <v>279678</v>
      </c>
      <c r="F10" s="107">
        <v>55936</v>
      </c>
      <c r="G10" s="109">
        <f t="shared" si="0"/>
        <v>335614</v>
      </c>
      <c r="H10" s="48">
        <v>90268.84</v>
      </c>
    </row>
    <row r="11" spans="1:9" ht="15" x14ac:dyDescent="0.15">
      <c r="A11" s="45">
        <v>7</v>
      </c>
      <c r="B11" s="50" t="s">
        <v>77</v>
      </c>
      <c r="C11" s="50" t="s">
        <v>48</v>
      </c>
      <c r="D11" s="46" t="s">
        <v>160</v>
      </c>
      <c r="E11" s="106">
        <v>281606</v>
      </c>
      <c r="F11" s="105">
        <v>56321</v>
      </c>
      <c r="G11" s="105">
        <f>E11+F11</f>
        <v>337927</v>
      </c>
      <c r="H11" s="48">
        <v>90268.84</v>
      </c>
    </row>
    <row r="12" spans="1:9" ht="15" x14ac:dyDescent="0.15">
      <c r="A12" s="45">
        <v>8</v>
      </c>
      <c r="B12" s="51" t="s">
        <v>21</v>
      </c>
      <c r="C12" s="51" t="s">
        <v>78</v>
      </c>
      <c r="D12" s="46" t="s">
        <v>160</v>
      </c>
      <c r="E12" s="106">
        <v>282074</v>
      </c>
      <c r="F12" s="108">
        <v>56415</v>
      </c>
      <c r="G12" s="109">
        <f t="shared" si="0"/>
        <v>338489</v>
      </c>
      <c r="H12" s="48">
        <v>90268.84</v>
      </c>
    </row>
    <row r="13" spans="1:9" ht="15" x14ac:dyDescent="0.15">
      <c r="A13" s="45">
        <v>9</v>
      </c>
      <c r="B13" s="50" t="s">
        <v>79</v>
      </c>
      <c r="C13" s="50" t="s">
        <v>17</v>
      </c>
      <c r="D13" s="46" t="s">
        <v>160</v>
      </c>
      <c r="E13" s="106">
        <v>281350</v>
      </c>
      <c r="F13" s="107">
        <v>56270</v>
      </c>
      <c r="G13" s="109">
        <f t="shared" si="0"/>
        <v>337620</v>
      </c>
      <c r="H13" s="48">
        <v>90268.84</v>
      </c>
    </row>
    <row r="14" spans="1:9" ht="23.25" customHeight="1" x14ac:dyDescent="0.15">
      <c r="A14" s="129" t="s">
        <v>202</v>
      </c>
      <c r="B14" s="129"/>
      <c r="C14" s="139"/>
      <c r="E14" s="52" t="s">
        <v>23</v>
      </c>
      <c r="F14" s="52">
        <v>67131330</v>
      </c>
      <c r="G14" s="140" t="s">
        <v>203</v>
      </c>
      <c r="H14" s="140"/>
    </row>
    <row r="15" spans="1:9" ht="15" x14ac:dyDescent="0.15">
      <c r="A15" s="181" t="s">
        <v>215</v>
      </c>
      <c r="B15" s="181"/>
      <c r="C15" s="181"/>
      <c r="D15" s="181"/>
      <c r="E15" s="181"/>
      <c r="F15" s="181"/>
      <c r="G15" s="181"/>
      <c r="H15" s="181"/>
      <c r="I15" s="180"/>
    </row>
  </sheetData>
  <mergeCells count="11">
    <mergeCell ref="A14:C14"/>
    <mergeCell ref="G14:H14"/>
    <mergeCell ref="A1:H1"/>
    <mergeCell ref="A2:B2"/>
    <mergeCell ref="A3:A4"/>
    <mergeCell ref="B3:B4"/>
    <mergeCell ref="C3:C4"/>
    <mergeCell ref="D3:D4"/>
    <mergeCell ref="E3:G3"/>
    <mergeCell ref="H3:H4"/>
    <mergeCell ref="A15:H15"/>
  </mergeCells>
  <phoneticPr fontId="4" type="noConversion"/>
  <pageMargins left="0.91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5" workbookViewId="0">
      <selection activeCell="D26" sqref="D26"/>
    </sheetView>
  </sheetViews>
  <sheetFormatPr defaultColWidth="9" defaultRowHeight="13.5" x14ac:dyDescent="0.15"/>
  <cols>
    <col min="1" max="1" width="7.375" style="31" customWidth="1"/>
    <col min="2" max="2" width="10.5" style="31" customWidth="1"/>
    <col min="3" max="3" width="12.125" style="31" customWidth="1"/>
    <col min="4" max="4" width="21.375" style="31" customWidth="1"/>
    <col min="5" max="6" width="22" style="31" hidden="1" customWidth="1"/>
    <col min="7" max="10" width="20" style="31" customWidth="1"/>
    <col min="11" max="16384" width="9" style="31"/>
  </cols>
  <sheetData>
    <row r="1" spans="1:10" ht="27" x14ac:dyDescent="0.15">
      <c r="A1" s="144" t="s">
        <v>161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20.25" customHeight="1" x14ac:dyDescent="0.15">
      <c r="A2" s="32" t="s">
        <v>52</v>
      </c>
      <c r="B2" s="32"/>
      <c r="C2" s="33"/>
      <c r="D2" s="33"/>
      <c r="E2" s="34"/>
      <c r="F2" s="34"/>
      <c r="G2" s="34"/>
      <c r="H2" s="34"/>
      <c r="I2" s="34"/>
      <c r="J2" s="35" t="s">
        <v>1</v>
      </c>
    </row>
    <row r="3" spans="1:10" ht="19.5" customHeight="1" x14ac:dyDescent="0.15">
      <c r="A3" s="145" t="s">
        <v>2</v>
      </c>
      <c r="B3" s="145" t="s">
        <v>3</v>
      </c>
      <c r="C3" s="145" t="s">
        <v>4</v>
      </c>
      <c r="D3" s="145" t="s">
        <v>5</v>
      </c>
      <c r="E3" s="146" t="s">
        <v>162</v>
      </c>
      <c r="F3" s="147"/>
      <c r="G3" s="148"/>
      <c r="H3" s="145"/>
      <c r="I3" s="145"/>
      <c r="J3" s="145" t="s">
        <v>6</v>
      </c>
    </row>
    <row r="4" spans="1:10" ht="30" customHeight="1" x14ac:dyDescent="0.15">
      <c r="A4" s="145"/>
      <c r="B4" s="145"/>
      <c r="C4" s="145"/>
      <c r="D4" s="145"/>
      <c r="E4" s="36" t="s">
        <v>53</v>
      </c>
      <c r="F4" s="36" t="s">
        <v>54</v>
      </c>
      <c r="G4" s="101" t="s">
        <v>164</v>
      </c>
      <c r="H4" s="101" t="s">
        <v>165</v>
      </c>
      <c r="I4" s="36" t="s">
        <v>7</v>
      </c>
      <c r="J4" s="145"/>
    </row>
    <row r="5" spans="1:10" ht="15" x14ac:dyDescent="0.15">
      <c r="A5" s="37">
        <v>1</v>
      </c>
      <c r="B5" s="38" t="s">
        <v>55</v>
      </c>
      <c r="C5" s="37" t="s">
        <v>9</v>
      </c>
      <c r="D5" s="85" t="s">
        <v>160</v>
      </c>
      <c r="E5" s="39">
        <v>129996</v>
      </c>
      <c r="F5" s="40">
        <v>194204.14848</v>
      </c>
      <c r="G5" s="110">
        <v>349928</v>
      </c>
      <c r="H5" s="110">
        <v>69986</v>
      </c>
      <c r="I5" s="110">
        <f t="shared" ref="I5" si="0">G5+H5</f>
        <v>419914</v>
      </c>
      <c r="J5" s="40">
        <v>91363.14</v>
      </c>
    </row>
    <row r="6" spans="1:10" ht="15" x14ac:dyDescent="0.15">
      <c r="A6" s="103">
        <v>2</v>
      </c>
      <c r="B6" s="104" t="s">
        <v>56</v>
      </c>
      <c r="C6" s="37" t="s">
        <v>11</v>
      </c>
      <c r="D6" s="85" t="s">
        <v>160</v>
      </c>
      <c r="E6" s="102">
        <v>110502</v>
      </c>
      <c r="F6" s="102">
        <v>164219.23000000001</v>
      </c>
      <c r="G6" s="110">
        <v>349636</v>
      </c>
      <c r="H6" s="110">
        <v>69927</v>
      </c>
      <c r="I6" s="110">
        <f>G6+H6</f>
        <v>419563</v>
      </c>
      <c r="J6" s="102">
        <v>91363.14</v>
      </c>
    </row>
    <row r="7" spans="1:10" ht="15" x14ac:dyDescent="0.15">
      <c r="A7" s="37">
        <v>3</v>
      </c>
      <c r="B7" s="38" t="s">
        <v>57</v>
      </c>
      <c r="C7" s="37" t="s">
        <v>14</v>
      </c>
      <c r="D7" s="85" t="s">
        <v>160</v>
      </c>
      <c r="E7" s="40">
        <v>129996</v>
      </c>
      <c r="F7" s="40">
        <v>192400.85376</v>
      </c>
      <c r="G7" s="110">
        <v>347301</v>
      </c>
      <c r="H7" s="110">
        <v>69460</v>
      </c>
      <c r="I7" s="110">
        <f>G7+H7</f>
        <v>416761</v>
      </c>
      <c r="J7" s="102">
        <v>91363.14</v>
      </c>
    </row>
    <row r="8" spans="1:10" ht="15" x14ac:dyDescent="0.15">
      <c r="A8" s="37">
        <v>4</v>
      </c>
      <c r="B8" s="38" t="s">
        <v>16</v>
      </c>
      <c r="C8" s="37" t="s">
        <v>46</v>
      </c>
      <c r="D8" s="85" t="s">
        <v>160</v>
      </c>
      <c r="E8" s="40">
        <v>26001</v>
      </c>
      <c r="F8" s="40">
        <v>151606.64000000001</v>
      </c>
      <c r="G8" s="110">
        <v>275756</v>
      </c>
      <c r="H8" s="110">
        <v>55151</v>
      </c>
      <c r="I8" s="110">
        <f t="shared" ref="I8:I12" si="1">G8+H8</f>
        <v>330907</v>
      </c>
      <c r="J8" s="102">
        <v>91363.14</v>
      </c>
    </row>
    <row r="9" spans="1:10" ht="15" x14ac:dyDescent="0.15">
      <c r="A9" s="37">
        <v>5</v>
      </c>
      <c r="B9" s="38" t="s">
        <v>58</v>
      </c>
      <c r="C9" s="37" t="s">
        <v>17</v>
      </c>
      <c r="D9" s="85" t="s">
        <v>160</v>
      </c>
      <c r="E9" s="40">
        <v>26001</v>
      </c>
      <c r="F9" s="40">
        <v>151604.76</v>
      </c>
      <c r="G9" s="110">
        <v>277686</v>
      </c>
      <c r="H9" s="110">
        <v>55537</v>
      </c>
      <c r="I9" s="110">
        <f t="shared" si="1"/>
        <v>333223</v>
      </c>
      <c r="J9" s="102">
        <v>91363.14</v>
      </c>
    </row>
    <row r="10" spans="1:10" ht="15" x14ac:dyDescent="0.15">
      <c r="A10" s="37">
        <v>6</v>
      </c>
      <c r="B10" s="38" t="s">
        <v>59</v>
      </c>
      <c r="C10" s="37" t="s">
        <v>17</v>
      </c>
      <c r="D10" s="85" t="s">
        <v>160</v>
      </c>
      <c r="E10" s="40">
        <v>21336.54</v>
      </c>
      <c r="F10" s="40">
        <v>38097.538560000001</v>
      </c>
      <c r="G10" s="110">
        <v>277434</v>
      </c>
      <c r="H10" s="110">
        <v>55487</v>
      </c>
      <c r="I10" s="110">
        <f t="shared" si="1"/>
        <v>332921</v>
      </c>
      <c r="J10" s="102">
        <v>91363.14</v>
      </c>
    </row>
    <row r="11" spans="1:10" ht="15" x14ac:dyDescent="0.15">
      <c r="A11" s="37">
        <v>7</v>
      </c>
      <c r="B11" s="38" t="s">
        <v>60</v>
      </c>
      <c r="C11" s="37" t="s">
        <v>17</v>
      </c>
      <c r="D11" s="85" t="s">
        <v>160</v>
      </c>
      <c r="E11" s="40">
        <v>26001</v>
      </c>
      <c r="F11" s="40">
        <v>38068.162559999997</v>
      </c>
      <c r="G11" s="110">
        <v>277202</v>
      </c>
      <c r="H11" s="110">
        <v>55440</v>
      </c>
      <c r="I11" s="110">
        <f t="shared" si="1"/>
        <v>332642</v>
      </c>
      <c r="J11" s="102">
        <v>91363.14</v>
      </c>
    </row>
    <row r="12" spans="1:10" ht="15" x14ac:dyDescent="0.15">
      <c r="A12" s="37">
        <v>8</v>
      </c>
      <c r="B12" s="38" t="s">
        <v>61</v>
      </c>
      <c r="C12" s="37" t="s">
        <v>48</v>
      </c>
      <c r="D12" s="85" t="s">
        <v>160</v>
      </c>
      <c r="E12" s="40">
        <v>104004</v>
      </c>
      <c r="F12" s="40">
        <v>153504.71884799999</v>
      </c>
      <c r="G12" s="110">
        <v>277609</v>
      </c>
      <c r="H12" s="110">
        <v>55522</v>
      </c>
      <c r="I12" s="110">
        <f t="shared" si="1"/>
        <v>333131</v>
      </c>
      <c r="J12" s="102">
        <v>91363.14</v>
      </c>
    </row>
    <row r="13" spans="1:10" ht="15" x14ac:dyDescent="0.15">
      <c r="A13" s="37"/>
      <c r="B13" s="37"/>
      <c r="C13" s="37"/>
      <c r="D13" s="37"/>
      <c r="E13" s="40"/>
      <c r="F13" s="40"/>
      <c r="G13" s="40"/>
      <c r="H13" s="40"/>
      <c r="I13" s="40"/>
      <c r="J13" s="40"/>
    </row>
    <row r="14" spans="1:10" x14ac:dyDescent="0.15">
      <c r="A14" s="122" t="s">
        <v>204</v>
      </c>
      <c r="G14" s="31" t="s">
        <v>23</v>
      </c>
      <c r="I14" s="122" t="s">
        <v>205</v>
      </c>
    </row>
    <row r="15" spans="1:10" ht="12.75" customHeight="1" x14ac:dyDescent="0.15">
      <c r="A15" s="184" t="s">
        <v>215</v>
      </c>
      <c r="B15" s="184"/>
      <c r="C15" s="184"/>
      <c r="D15" s="184"/>
      <c r="E15" s="184"/>
      <c r="F15" s="184"/>
      <c r="G15" s="184"/>
      <c r="H15" s="184"/>
      <c r="I15" s="184"/>
      <c r="J15" s="184"/>
    </row>
  </sheetData>
  <mergeCells count="8">
    <mergeCell ref="A1:J1"/>
    <mergeCell ref="A3:A4"/>
    <mergeCell ref="B3:B4"/>
    <mergeCell ref="C3:C4"/>
    <mergeCell ref="D3:D4"/>
    <mergeCell ref="E3:I3"/>
    <mergeCell ref="J3:J4"/>
    <mergeCell ref="A15:J15"/>
  </mergeCells>
  <phoneticPr fontId="4" type="noConversion"/>
  <pageMargins left="0.69930555555555596" right="0.69930555555555596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A15" sqref="A15:H15"/>
    </sheetView>
  </sheetViews>
  <sheetFormatPr defaultColWidth="9" defaultRowHeight="13.5" x14ac:dyDescent="0.15"/>
  <cols>
    <col min="1" max="1" width="7.375" customWidth="1"/>
    <col min="2" max="2" width="11.75" customWidth="1"/>
    <col min="3" max="3" width="10.125" customWidth="1"/>
    <col min="4" max="4" width="17.875" customWidth="1"/>
    <col min="5" max="7" width="22" customWidth="1"/>
    <col min="8" max="8" width="23.875" customWidth="1"/>
  </cols>
  <sheetData>
    <row r="1" spans="1:10" ht="27" x14ac:dyDescent="0.15">
      <c r="A1" s="149" t="s">
        <v>168</v>
      </c>
      <c r="B1" s="149"/>
      <c r="C1" s="149"/>
      <c r="D1" s="149"/>
      <c r="E1" s="149"/>
      <c r="F1" s="149"/>
      <c r="G1" s="149"/>
      <c r="H1" s="149"/>
    </row>
    <row r="2" spans="1:10" ht="20.25" customHeight="1" x14ac:dyDescent="0.15">
      <c r="A2" s="1" t="s">
        <v>148</v>
      </c>
      <c r="B2" s="1"/>
      <c r="C2" s="1"/>
      <c r="D2" s="1"/>
      <c r="E2" s="76"/>
      <c r="F2" s="76"/>
      <c r="G2" s="76"/>
      <c r="H2" s="3" t="s">
        <v>1</v>
      </c>
    </row>
    <row r="3" spans="1:10" ht="19.5" customHeight="1" x14ac:dyDescent="0.15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169</v>
      </c>
      <c r="F3" s="150"/>
      <c r="G3" s="150"/>
      <c r="H3" s="150" t="s">
        <v>6</v>
      </c>
    </row>
    <row r="4" spans="1:10" ht="30" customHeight="1" x14ac:dyDescent="0.15">
      <c r="A4" s="150"/>
      <c r="B4" s="150"/>
      <c r="C4" s="150"/>
      <c r="D4" s="150"/>
      <c r="E4" s="101" t="s">
        <v>164</v>
      </c>
      <c r="F4" s="101" t="s">
        <v>165</v>
      </c>
      <c r="G4" s="4" t="s">
        <v>7</v>
      </c>
      <c r="H4" s="150"/>
    </row>
    <row r="5" spans="1:10" ht="20.100000000000001" customHeight="1" x14ac:dyDescent="0.15">
      <c r="A5" s="5">
        <v>2</v>
      </c>
      <c r="B5" s="89" t="s">
        <v>10</v>
      </c>
      <c r="C5" s="89" t="s">
        <v>9</v>
      </c>
      <c r="D5" s="93" t="s">
        <v>172</v>
      </c>
      <c r="E5" s="113">
        <v>345139</v>
      </c>
      <c r="F5" s="113">
        <v>69028</v>
      </c>
      <c r="G5" s="113">
        <f t="shared" ref="G5:G13" si="0">E5+F5</f>
        <v>414167</v>
      </c>
      <c r="H5" s="90">
        <v>91441.56</v>
      </c>
      <c r="J5" s="92"/>
    </row>
    <row r="6" spans="1:10" ht="20.100000000000001" customHeight="1" x14ac:dyDescent="0.15">
      <c r="A6" s="5">
        <v>3</v>
      </c>
      <c r="B6" s="89" t="s">
        <v>12</v>
      </c>
      <c r="C6" s="89" t="s">
        <v>11</v>
      </c>
      <c r="D6" s="93" t="s">
        <v>172</v>
      </c>
      <c r="E6" s="113">
        <v>343462</v>
      </c>
      <c r="F6" s="113">
        <v>68692</v>
      </c>
      <c r="G6" s="113">
        <f t="shared" si="0"/>
        <v>412154</v>
      </c>
      <c r="H6" s="90">
        <v>88082.12</v>
      </c>
      <c r="J6" s="92"/>
    </row>
    <row r="7" spans="1:10" ht="20.100000000000001" customHeight="1" x14ac:dyDescent="0.15">
      <c r="A7" s="5">
        <v>4</v>
      </c>
      <c r="B7" s="89" t="s">
        <v>147</v>
      </c>
      <c r="C7" s="89" t="s">
        <v>14</v>
      </c>
      <c r="D7" s="93" t="s">
        <v>172</v>
      </c>
      <c r="E7" s="113">
        <v>343641</v>
      </c>
      <c r="F7" s="113">
        <v>68728</v>
      </c>
      <c r="G7" s="113">
        <f t="shared" si="0"/>
        <v>412369</v>
      </c>
      <c r="H7" s="90">
        <v>91441.56</v>
      </c>
      <c r="J7" s="92"/>
    </row>
    <row r="8" spans="1:10" ht="20.100000000000001" customHeight="1" x14ac:dyDescent="0.15">
      <c r="A8" s="5">
        <v>5</v>
      </c>
      <c r="B8" s="89" t="s">
        <v>146</v>
      </c>
      <c r="C8" s="89" t="s">
        <v>17</v>
      </c>
      <c r="D8" s="93" t="s">
        <v>172</v>
      </c>
      <c r="E8" s="113">
        <v>274963</v>
      </c>
      <c r="F8" s="113">
        <v>54993</v>
      </c>
      <c r="G8" s="113">
        <f t="shared" si="0"/>
        <v>329956</v>
      </c>
      <c r="H8" s="90">
        <v>91441.56</v>
      </c>
      <c r="J8" s="92"/>
    </row>
    <row r="9" spans="1:10" ht="20.100000000000001" customHeight="1" x14ac:dyDescent="0.15">
      <c r="A9" s="5">
        <v>6</v>
      </c>
      <c r="B9" s="89" t="s">
        <v>145</v>
      </c>
      <c r="C9" s="89" t="s">
        <v>17</v>
      </c>
      <c r="D9" s="93" t="s">
        <v>172</v>
      </c>
      <c r="E9" s="113">
        <v>273116</v>
      </c>
      <c r="F9" s="113">
        <v>54623</v>
      </c>
      <c r="G9" s="113">
        <f t="shared" si="0"/>
        <v>327739</v>
      </c>
      <c r="H9" s="90">
        <v>91441.56</v>
      </c>
      <c r="J9" s="92"/>
    </row>
    <row r="10" spans="1:10" ht="20.100000000000001" customHeight="1" x14ac:dyDescent="0.15">
      <c r="A10" s="5">
        <v>7</v>
      </c>
      <c r="B10" s="91" t="s">
        <v>144</v>
      </c>
      <c r="C10" s="89" t="s">
        <v>17</v>
      </c>
      <c r="D10" s="93" t="s">
        <v>172</v>
      </c>
      <c r="E10" s="113">
        <v>273665</v>
      </c>
      <c r="F10" s="113">
        <v>54733</v>
      </c>
      <c r="G10" s="113">
        <f t="shared" si="0"/>
        <v>328398</v>
      </c>
      <c r="H10" s="90">
        <v>91441.56</v>
      </c>
      <c r="J10" s="94"/>
    </row>
    <row r="11" spans="1:10" ht="20.100000000000001" customHeight="1" x14ac:dyDescent="0.15">
      <c r="A11" s="5">
        <v>8</v>
      </c>
      <c r="B11" s="89" t="s">
        <v>142</v>
      </c>
      <c r="C11" s="89" t="s">
        <v>17</v>
      </c>
      <c r="D11" s="93" t="s">
        <v>171</v>
      </c>
      <c r="E11" s="113">
        <v>114042</v>
      </c>
      <c r="F11" s="113">
        <v>22808</v>
      </c>
      <c r="G11" s="113">
        <f t="shared" si="0"/>
        <v>136850</v>
      </c>
      <c r="H11" s="90">
        <v>59014.6</v>
      </c>
      <c r="J11" s="92"/>
    </row>
    <row r="12" spans="1:10" ht="20.100000000000001" customHeight="1" x14ac:dyDescent="0.15">
      <c r="A12" s="5">
        <v>9</v>
      </c>
      <c r="B12" s="89" t="s">
        <v>143</v>
      </c>
      <c r="C12" s="89" t="s">
        <v>17</v>
      </c>
      <c r="D12" s="93" t="s">
        <v>172</v>
      </c>
      <c r="E12" s="113">
        <v>274324</v>
      </c>
      <c r="F12" s="113">
        <v>54865</v>
      </c>
      <c r="G12" s="113">
        <f t="shared" si="0"/>
        <v>329189</v>
      </c>
      <c r="H12" s="90">
        <v>91441.56</v>
      </c>
      <c r="J12" s="92"/>
    </row>
    <row r="13" spans="1:10" ht="20.100000000000001" customHeight="1" x14ac:dyDescent="0.15">
      <c r="A13" s="5">
        <v>10</v>
      </c>
      <c r="B13" s="89" t="s">
        <v>170</v>
      </c>
      <c r="C13" s="89" t="s">
        <v>17</v>
      </c>
      <c r="D13" s="93" t="s">
        <v>172</v>
      </c>
      <c r="E13" s="113">
        <v>136215</v>
      </c>
      <c r="F13" s="113">
        <v>27243</v>
      </c>
      <c r="G13" s="113">
        <f t="shared" si="0"/>
        <v>163458</v>
      </c>
      <c r="H13" s="90">
        <v>63189.24</v>
      </c>
      <c r="J13" s="92"/>
    </row>
    <row r="14" spans="1:10" ht="41.1" customHeight="1" x14ac:dyDescent="0.15">
      <c r="A14" s="151" t="s">
        <v>206</v>
      </c>
      <c r="B14" s="151"/>
      <c r="C14" s="123"/>
      <c r="E14" s="9" t="s">
        <v>207</v>
      </c>
      <c r="F14" s="9"/>
      <c r="G14" s="9"/>
    </row>
    <row r="15" spans="1:10" ht="15" x14ac:dyDescent="0.15">
      <c r="A15" s="181" t="s">
        <v>215</v>
      </c>
      <c r="B15" s="181"/>
      <c r="C15" s="181"/>
      <c r="D15" s="181"/>
      <c r="E15" s="181"/>
      <c r="F15" s="181"/>
      <c r="G15" s="181"/>
      <c r="H15" s="181"/>
      <c r="I15" s="180"/>
    </row>
  </sheetData>
  <mergeCells count="9">
    <mergeCell ref="A1:H1"/>
    <mergeCell ref="E3:G3"/>
    <mergeCell ref="A14:B14"/>
    <mergeCell ref="A3:A4"/>
    <mergeCell ref="B3:B4"/>
    <mergeCell ref="C3:C4"/>
    <mergeCell ref="D3:D4"/>
    <mergeCell ref="H3:H4"/>
    <mergeCell ref="A15:H15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15" sqref="A15:H15"/>
    </sheetView>
  </sheetViews>
  <sheetFormatPr defaultRowHeight="13.5" x14ac:dyDescent="0.15"/>
  <cols>
    <col min="1" max="1" width="8.375" style="54" customWidth="1"/>
    <col min="2" max="2" width="12.25" style="54" customWidth="1"/>
    <col min="3" max="3" width="10.125" style="54" customWidth="1"/>
    <col min="4" max="4" width="18.125" style="54" customWidth="1"/>
    <col min="5" max="5" width="20.75" style="54" customWidth="1"/>
    <col min="6" max="7" width="22" style="54" customWidth="1"/>
    <col min="8" max="8" width="27.125" style="54" customWidth="1"/>
    <col min="9" max="16384" width="9" style="54"/>
  </cols>
  <sheetData>
    <row r="1" spans="1:9" ht="33.75" customHeight="1" x14ac:dyDescent="0.15">
      <c r="A1" s="154" t="s">
        <v>166</v>
      </c>
      <c r="B1" s="154"/>
      <c r="C1" s="154"/>
      <c r="D1" s="154"/>
      <c r="E1" s="154"/>
      <c r="F1" s="154"/>
      <c r="G1" s="154"/>
      <c r="H1" s="154"/>
    </row>
    <row r="2" spans="1:9" ht="35.25" customHeight="1" x14ac:dyDescent="0.15">
      <c r="A2" s="155" t="s">
        <v>80</v>
      </c>
      <c r="B2" s="155"/>
      <c r="C2" s="155"/>
      <c r="D2" s="155"/>
      <c r="E2" s="55"/>
      <c r="F2" s="55"/>
      <c r="G2" s="55"/>
      <c r="H2" s="56" t="s">
        <v>81</v>
      </c>
    </row>
    <row r="3" spans="1:9" ht="19.5" customHeight="1" x14ac:dyDescent="0.15">
      <c r="A3" s="156" t="s">
        <v>82</v>
      </c>
      <c r="B3" s="156" t="s">
        <v>83</v>
      </c>
      <c r="C3" s="156" t="s">
        <v>84</v>
      </c>
      <c r="D3" s="156" t="s">
        <v>85</v>
      </c>
      <c r="E3" s="156" t="s">
        <v>167</v>
      </c>
      <c r="F3" s="156"/>
      <c r="G3" s="156"/>
      <c r="H3" s="156" t="s">
        <v>86</v>
      </c>
    </row>
    <row r="4" spans="1:9" ht="30" customHeight="1" x14ac:dyDescent="0.15">
      <c r="A4" s="156"/>
      <c r="B4" s="156"/>
      <c r="C4" s="156"/>
      <c r="D4" s="156"/>
      <c r="E4" s="101" t="s">
        <v>164</v>
      </c>
      <c r="F4" s="101" t="s">
        <v>165</v>
      </c>
      <c r="G4" s="57" t="s">
        <v>87</v>
      </c>
      <c r="H4" s="156"/>
    </row>
    <row r="5" spans="1:9" ht="24.75" customHeight="1" x14ac:dyDescent="0.15">
      <c r="A5" s="58">
        <v>1</v>
      </c>
      <c r="B5" s="58" t="s">
        <v>88</v>
      </c>
      <c r="C5" s="59" t="s">
        <v>89</v>
      </c>
      <c r="D5" s="93" t="s">
        <v>172</v>
      </c>
      <c r="E5" s="114">
        <v>350137</v>
      </c>
      <c r="F5" s="114">
        <v>70027</v>
      </c>
      <c r="G5" s="114">
        <f>E5+F5</f>
        <v>420164</v>
      </c>
      <c r="H5" s="60">
        <v>78692.160000000003</v>
      </c>
    </row>
    <row r="6" spans="1:9" ht="24.75" customHeight="1" x14ac:dyDescent="0.15">
      <c r="A6" s="58">
        <v>2</v>
      </c>
      <c r="B6" s="58" t="s">
        <v>90</v>
      </c>
      <c r="C6" s="59" t="s">
        <v>91</v>
      </c>
      <c r="D6" s="93" t="s">
        <v>172</v>
      </c>
      <c r="E6" s="114">
        <v>350064</v>
      </c>
      <c r="F6" s="114">
        <v>70013</v>
      </c>
      <c r="G6" s="114">
        <f t="shared" ref="G6:G13" si="0">E6+F6</f>
        <v>420077</v>
      </c>
      <c r="H6" s="60">
        <v>78692.160000000003</v>
      </c>
    </row>
    <row r="7" spans="1:9" ht="24.75" customHeight="1" x14ac:dyDescent="0.15">
      <c r="A7" s="58">
        <v>3</v>
      </c>
      <c r="B7" s="58" t="s">
        <v>92</v>
      </c>
      <c r="C7" s="59" t="s">
        <v>93</v>
      </c>
      <c r="D7" s="93" t="s">
        <v>172</v>
      </c>
      <c r="E7" s="114">
        <v>347183</v>
      </c>
      <c r="F7" s="114">
        <v>69437</v>
      </c>
      <c r="G7" s="114">
        <f t="shared" si="0"/>
        <v>416620</v>
      </c>
      <c r="H7" s="60">
        <v>78692.160000000003</v>
      </c>
    </row>
    <row r="8" spans="1:9" ht="24.75" customHeight="1" x14ac:dyDescent="0.15">
      <c r="A8" s="58">
        <v>4</v>
      </c>
      <c r="B8" s="58" t="s">
        <v>94</v>
      </c>
      <c r="C8" s="59" t="s">
        <v>95</v>
      </c>
      <c r="D8" s="93" t="s">
        <v>172</v>
      </c>
      <c r="E8" s="114">
        <v>276078</v>
      </c>
      <c r="F8" s="114">
        <v>55216</v>
      </c>
      <c r="G8" s="114">
        <f t="shared" si="0"/>
        <v>331294</v>
      </c>
      <c r="H8" s="60">
        <v>78692.160000000003</v>
      </c>
    </row>
    <row r="9" spans="1:9" ht="24.75" customHeight="1" x14ac:dyDescent="0.15">
      <c r="A9" s="58">
        <v>5</v>
      </c>
      <c r="B9" s="58" t="s">
        <v>96</v>
      </c>
      <c r="C9" s="59" t="s">
        <v>97</v>
      </c>
      <c r="D9" s="93" t="s">
        <v>172</v>
      </c>
      <c r="E9" s="114">
        <v>277084</v>
      </c>
      <c r="F9" s="114">
        <v>55417</v>
      </c>
      <c r="G9" s="114">
        <f t="shared" si="0"/>
        <v>332501</v>
      </c>
      <c r="H9" s="60">
        <v>78692.160000000003</v>
      </c>
    </row>
    <row r="10" spans="1:9" ht="24.75" customHeight="1" x14ac:dyDescent="0.15">
      <c r="A10" s="58">
        <v>6</v>
      </c>
      <c r="B10" s="58" t="s">
        <v>98</v>
      </c>
      <c r="C10" s="59" t="s">
        <v>97</v>
      </c>
      <c r="D10" s="93" t="s">
        <v>172</v>
      </c>
      <c r="E10" s="114">
        <v>277704</v>
      </c>
      <c r="F10" s="114">
        <v>55541</v>
      </c>
      <c r="G10" s="114">
        <f t="shared" si="0"/>
        <v>333245</v>
      </c>
      <c r="H10" s="60">
        <v>78692.160000000003</v>
      </c>
    </row>
    <row r="11" spans="1:9" ht="24.75" customHeight="1" x14ac:dyDescent="0.15">
      <c r="A11" s="58">
        <v>7</v>
      </c>
      <c r="B11" s="58" t="s">
        <v>99</v>
      </c>
      <c r="C11" s="59" t="s">
        <v>97</v>
      </c>
      <c r="D11" s="115" t="s">
        <v>173</v>
      </c>
      <c r="E11" s="114">
        <v>185535</v>
      </c>
      <c r="F11" s="114">
        <v>37107</v>
      </c>
      <c r="G11" s="114">
        <f t="shared" si="0"/>
        <v>222642</v>
      </c>
      <c r="H11" s="60">
        <v>52461.440000000002</v>
      </c>
    </row>
    <row r="12" spans="1:9" ht="24.75" customHeight="1" x14ac:dyDescent="0.15">
      <c r="A12" s="58">
        <v>8</v>
      </c>
      <c r="B12" s="61" t="s">
        <v>100</v>
      </c>
      <c r="C12" s="59" t="s">
        <v>97</v>
      </c>
      <c r="D12" s="93" t="s">
        <v>172</v>
      </c>
      <c r="E12" s="114">
        <v>278619</v>
      </c>
      <c r="F12" s="114">
        <v>55724</v>
      </c>
      <c r="G12" s="114">
        <f t="shared" si="0"/>
        <v>334343</v>
      </c>
      <c r="H12" s="60">
        <v>78692.160000000003</v>
      </c>
    </row>
    <row r="13" spans="1:9" ht="24.75" customHeight="1" x14ac:dyDescent="0.15">
      <c r="A13" s="58">
        <v>9</v>
      </c>
      <c r="B13" s="61" t="s">
        <v>101</v>
      </c>
      <c r="C13" s="59" t="s">
        <v>97</v>
      </c>
      <c r="D13" s="93" t="s">
        <v>172</v>
      </c>
      <c r="E13" s="114">
        <v>278772</v>
      </c>
      <c r="F13" s="114">
        <v>55754</v>
      </c>
      <c r="G13" s="114">
        <f t="shared" si="0"/>
        <v>334526</v>
      </c>
      <c r="H13" s="60">
        <v>78692.160000000003</v>
      </c>
    </row>
    <row r="14" spans="1:9" ht="22.5" customHeight="1" x14ac:dyDescent="0.15">
      <c r="A14" s="62" t="s">
        <v>102</v>
      </c>
      <c r="B14" s="152" t="s">
        <v>103</v>
      </c>
      <c r="C14" s="152"/>
      <c r="D14" s="152"/>
      <c r="E14" s="62" t="s">
        <v>104</v>
      </c>
      <c r="F14" s="62">
        <v>67212955</v>
      </c>
      <c r="G14" s="153" t="s">
        <v>105</v>
      </c>
      <c r="H14" s="153"/>
    </row>
    <row r="15" spans="1:9" ht="15" x14ac:dyDescent="0.15">
      <c r="A15" s="131" t="s">
        <v>215</v>
      </c>
      <c r="B15" s="131"/>
      <c r="C15" s="131"/>
      <c r="D15" s="131"/>
      <c r="E15" s="131"/>
      <c r="F15" s="131"/>
      <c r="G15" s="131"/>
      <c r="H15" s="131"/>
      <c r="I15" s="180"/>
    </row>
  </sheetData>
  <mergeCells count="11">
    <mergeCell ref="B14:D14"/>
    <mergeCell ref="G14:H14"/>
    <mergeCell ref="A1:H1"/>
    <mergeCell ref="A2:D2"/>
    <mergeCell ref="A3:A4"/>
    <mergeCell ref="B3:B4"/>
    <mergeCell ref="C3:C4"/>
    <mergeCell ref="D3:D4"/>
    <mergeCell ref="E3:G3"/>
    <mergeCell ref="H3:H4"/>
    <mergeCell ref="A15:H15"/>
  </mergeCells>
  <phoneticPr fontId="4" type="noConversion"/>
  <pageMargins left="0.44" right="0.4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4" workbookViewId="0">
      <selection activeCell="E21" sqref="E21"/>
    </sheetView>
  </sheetViews>
  <sheetFormatPr defaultColWidth="9" defaultRowHeight="13.5" x14ac:dyDescent="0.15"/>
  <cols>
    <col min="1" max="1" width="4.5" customWidth="1"/>
    <col min="2" max="2" width="7.375" style="64" customWidth="1"/>
    <col min="3" max="3" width="23.25" style="64" customWidth="1"/>
    <col min="4" max="4" width="19.625" customWidth="1"/>
    <col min="5" max="5" width="17" customWidth="1"/>
    <col min="6" max="6" width="18.875" customWidth="1"/>
    <col min="7" max="7" width="18.375" customWidth="1"/>
    <col min="8" max="8" width="23.875" customWidth="1"/>
    <col min="10" max="10" width="12.875" style="63" hidden="1" customWidth="1"/>
    <col min="11" max="11" width="11.875" style="63" hidden="1" customWidth="1"/>
    <col min="12" max="12" width="9" hidden="1" customWidth="1"/>
    <col min="13" max="13" width="13.625" hidden="1" customWidth="1"/>
    <col min="14" max="14" width="12" hidden="1" customWidth="1"/>
  </cols>
  <sheetData>
    <row r="1" spans="1:14" ht="45" customHeight="1" x14ac:dyDescent="0.15">
      <c r="A1" s="149" t="s">
        <v>161</v>
      </c>
      <c r="B1" s="149"/>
      <c r="C1" s="149"/>
      <c r="D1" s="149"/>
      <c r="E1" s="149"/>
      <c r="F1" s="149"/>
      <c r="G1" s="149"/>
      <c r="H1" s="149"/>
    </row>
    <row r="2" spans="1:14" ht="26.1" customHeight="1" x14ac:dyDescent="0.15">
      <c r="A2" s="157" t="s">
        <v>119</v>
      </c>
      <c r="B2" s="158"/>
      <c r="C2" s="158"/>
      <c r="D2" s="157"/>
      <c r="E2" s="157"/>
      <c r="F2" s="76"/>
      <c r="G2" s="76"/>
      <c r="H2" s="75" t="s">
        <v>1</v>
      </c>
    </row>
    <row r="3" spans="1:14" s="72" customFormat="1" ht="21.95" customHeight="1" x14ac:dyDescent="0.15">
      <c r="A3" s="159" t="s">
        <v>2</v>
      </c>
      <c r="B3" s="159" t="s">
        <v>3</v>
      </c>
      <c r="C3" s="159" t="s">
        <v>4</v>
      </c>
      <c r="D3" s="159" t="s">
        <v>5</v>
      </c>
      <c r="E3" s="159" t="s">
        <v>162</v>
      </c>
      <c r="F3" s="159"/>
      <c r="G3" s="159"/>
      <c r="H3" s="159" t="s">
        <v>6</v>
      </c>
      <c r="J3" s="73"/>
      <c r="K3" s="73"/>
    </row>
    <row r="4" spans="1:14" s="72" customFormat="1" ht="21.95" customHeight="1" x14ac:dyDescent="0.15">
      <c r="A4" s="159"/>
      <c r="B4" s="159"/>
      <c r="C4" s="159"/>
      <c r="D4" s="159"/>
      <c r="E4" s="101" t="s">
        <v>164</v>
      </c>
      <c r="F4" s="101" t="s">
        <v>165</v>
      </c>
      <c r="G4" s="74" t="s">
        <v>7</v>
      </c>
      <c r="H4" s="159"/>
      <c r="J4" s="73" t="s">
        <v>118</v>
      </c>
      <c r="K4" s="73" t="s">
        <v>117</v>
      </c>
      <c r="L4" s="72" t="s">
        <v>116</v>
      </c>
      <c r="M4" s="72" t="s">
        <v>115</v>
      </c>
    </row>
    <row r="5" spans="1:14" s="65" customFormat="1" ht="36" customHeight="1" x14ac:dyDescent="0.15">
      <c r="A5" s="5">
        <v>1</v>
      </c>
      <c r="B5" s="68" t="s">
        <v>114</v>
      </c>
      <c r="C5" s="68" t="s">
        <v>194</v>
      </c>
      <c r="D5" s="93" t="s">
        <v>172</v>
      </c>
      <c r="E5" s="116">
        <v>349547</v>
      </c>
      <c r="F5" s="116">
        <v>69909</v>
      </c>
      <c r="G5" s="116">
        <f>E5+F5</f>
        <v>419456</v>
      </c>
      <c r="H5" s="7">
        <v>78985.320000000007</v>
      </c>
      <c r="J5" s="71">
        <v>136000.04999999999</v>
      </c>
      <c r="K5" s="66">
        <v>202907.75</v>
      </c>
      <c r="L5" s="65">
        <v>11678</v>
      </c>
      <c r="M5" s="7">
        <v>31566</v>
      </c>
      <c r="N5" s="7">
        <f t="shared" ref="N5:N14" si="0">J5+K5+L5-M5</f>
        <v>319019.8</v>
      </c>
    </row>
    <row r="6" spans="1:14" s="65" customFormat="1" ht="27.95" customHeight="1" x14ac:dyDescent="0.15">
      <c r="A6" s="5">
        <v>2</v>
      </c>
      <c r="B6" s="68" t="s">
        <v>174</v>
      </c>
      <c r="C6" s="68" t="s">
        <v>195</v>
      </c>
      <c r="D6" s="115" t="s">
        <v>176</v>
      </c>
      <c r="E6" s="116">
        <v>319582</v>
      </c>
      <c r="F6" s="116">
        <v>63916</v>
      </c>
      <c r="G6" s="116">
        <f>E6+F6</f>
        <v>383498</v>
      </c>
      <c r="H6" s="7">
        <v>78985.320000000007</v>
      </c>
      <c r="J6" s="67">
        <v>34000.019999999997</v>
      </c>
      <c r="K6" s="66">
        <v>50508.05</v>
      </c>
      <c r="L6" s="65">
        <v>11678</v>
      </c>
      <c r="M6" s="7">
        <v>12626</v>
      </c>
      <c r="N6" s="7">
        <f>J6+K6+L6-M6</f>
        <v>83560.070000000007</v>
      </c>
    </row>
    <row r="7" spans="1:14" s="65" customFormat="1" ht="36" customHeight="1" x14ac:dyDescent="0.15">
      <c r="A7" s="5">
        <v>3</v>
      </c>
      <c r="B7" s="68" t="s">
        <v>113</v>
      </c>
      <c r="C7" s="70" t="s">
        <v>197</v>
      </c>
      <c r="D7" s="93" t="s">
        <v>172</v>
      </c>
      <c r="E7" s="116">
        <v>348067</v>
      </c>
      <c r="F7" s="116">
        <v>69613</v>
      </c>
      <c r="G7" s="116">
        <f t="shared" ref="G7:G14" si="1">E7+F7</f>
        <v>417680</v>
      </c>
      <c r="H7" s="7">
        <v>78985.320000000007</v>
      </c>
      <c r="J7" s="67">
        <v>136000.04999999999</v>
      </c>
      <c r="K7" s="66">
        <v>200875.91</v>
      </c>
      <c r="L7" s="65">
        <v>9343</v>
      </c>
      <c r="M7" s="7">
        <v>31566</v>
      </c>
      <c r="N7" s="7">
        <f t="shared" si="0"/>
        <v>314652.95999999996</v>
      </c>
    </row>
    <row r="8" spans="1:14" s="65" customFormat="1" ht="27.95" customHeight="1" x14ac:dyDescent="0.15">
      <c r="A8" s="5">
        <v>4</v>
      </c>
      <c r="B8" s="68" t="s">
        <v>109</v>
      </c>
      <c r="C8" s="68" t="s">
        <v>196</v>
      </c>
      <c r="D8" s="93" t="s">
        <v>172</v>
      </c>
      <c r="E8" s="116">
        <v>278609</v>
      </c>
      <c r="F8" s="116">
        <v>55722</v>
      </c>
      <c r="G8" s="116">
        <f>E8+F8</f>
        <v>334331</v>
      </c>
      <c r="H8" s="7">
        <v>78985.320000000007</v>
      </c>
      <c r="J8" s="67">
        <v>108800.04</v>
      </c>
      <c r="K8" s="66">
        <v>160030.97</v>
      </c>
      <c r="L8" s="65">
        <v>9343</v>
      </c>
      <c r="M8" s="7">
        <v>26555</v>
      </c>
      <c r="N8" s="7">
        <f>J8+K8+L8-M8</f>
        <v>251619.01</v>
      </c>
    </row>
    <row r="9" spans="1:14" s="65" customFormat="1" ht="27.95" customHeight="1" x14ac:dyDescent="0.15">
      <c r="A9" s="161">
        <v>5</v>
      </c>
      <c r="B9" s="163" t="s">
        <v>111</v>
      </c>
      <c r="C9" s="68" t="s">
        <v>192</v>
      </c>
      <c r="D9" s="93" t="s">
        <v>178</v>
      </c>
      <c r="E9" s="116">
        <v>209734</v>
      </c>
      <c r="F9" s="116">
        <v>41947</v>
      </c>
      <c r="G9" s="165">
        <f>E9+F9+E10+F10</f>
        <v>346061</v>
      </c>
      <c r="H9" s="167">
        <v>69377.61</v>
      </c>
      <c r="J9" s="67">
        <v>108800.04</v>
      </c>
      <c r="K9" s="66">
        <v>160775.01999999999</v>
      </c>
      <c r="L9" s="65">
        <v>9343</v>
      </c>
      <c r="M9" s="7">
        <v>26555</v>
      </c>
      <c r="N9" s="7">
        <f>J9+K9+L9-M9</f>
        <v>252363.06</v>
      </c>
    </row>
    <row r="10" spans="1:14" s="65" customFormat="1" ht="27.95" customHeight="1" x14ac:dyDescent="0.15">
      <c r="A10" s="162"/>
      <c r="B10" s="164"/>
      <c r="C10" s="68" t="s">
        <v>177</v>
      </c>
      <c r="D10" s="93" t="s">
        <v>179</v>
      </c>
      <c r="E10" s="116">
        <v>78650</v>
      </c>
      <c r="F10" s="116">
        <v>15730</v>
      </c>
      <c r="G10" s="166"/>
      <c r="H10" s="168"/>
      <c r="J10" s="67"/>
      <c r="K10" s="66"/>
      <c r="M10" s="7"/>
      <c r="N10" s="7"/>
    </row>
    <row r="11" spans="1:14" s="65" customFormat="1" ht="39.950000000000003" customHeight="1" x14ac:dyDescent="0.15">
      <c r="A11" s="5">
        <v>6</v>
      </c>
      <c r="B11" s="68" t="s">
        <v>112</v>
      </c>
      <c r="C11" s="68" t="s">
        <v>198</v>
      </c>
      <c r="D11" s="93" t="s">
        <v>172</v>
      </c>
      <c r="E11" s="116">
        <v>276140</v>
      </c>
      <c r="F11" s="116">
        <v>55228</v>
      </c>
      <c r="G11" s="116">
        <f>E11+F11</f>
        <v>331368</v>
      </c>
      <c r="H11" s="7">
        <v>78985.320000000007</v>
      </c>
      <c r="J11" s="67">
        <v>108800.04</v>
      </c>
      <c r="K11" s="66">
        <v>160004.63</v>
      </c>
      <c r="L11" s="65">
        <v>0</v>
      </c>
      <c r="M11" s="7">
        <v>26555</v>
      </c>
      <c r="N11" s="7">
        <f>J11+K11+L11-M11</f>
        <v>242249.66999999998</v>
      </c>
    </row>
    <row r="12" spans="1:14" s="65" customFormat="1" ht="27.95" customHeight="1" x14ac:dyDescent="0.15">
      <c r="A12" s="5">
        <v>7</v>
      </c>
      <c r="B12" s="69" t="s">
        <v>108</v>
      </c>
      <c r="C12" s="68" t="s">
        <v>192</v>
      </c>
      <c r="D12" s="93" t="s">
        <v>172</v>
      </c>
      <c r="E12" s="116">
        <v>277611</v>
      </c>
      <c r="F12" s="116">
        <v>55522</v>
      </c>
      <c r="G12" s="116">
        <f>E12+F12</f>
        <v>333133</v>
      </c>
      <c r="H12" s="7">
        <v>78985.320000000007</v>
      </c>
      <c r="J12" s="67">
        <v>30800.01</v>
      </c>
      <c r="K12" s="66">
        <v>155804.64000000001</v>
      </c>
      <c r="L12" s="65">
        <v>95204</v>
      </c>
      <c r="M12" s="7">
        <v>39833</v>
      </c>
      <c r="N12" s="7">
        <f>J12+K12+L12-M12</f>
        <v>241975.65000000002</v>
      </c>
    </row>
    <row r="13" spans="1:14" s="65" customFormat="1" ht="27.95" customHeight="1" x14ac:dyDescent="0.15">
      <c r="A13" s="5">
        <v>8</v>
      </c>
      <c r="B13" s="68" t="s">
        <v>110</v>
      </c>
      <c r="C13" s="68" t="s">
        <v>192</v>
      </c>
      <c r="D13" s="93" t="s">
        <v>172</v>
      </c>
      <c r="E13" s="116">
        <v>276796</v>
      </c>
      <c r="F13" s="116">
        <v>55359</v>
      </c>
      <c r="G13" s="116">
        <f>E13+F13</f>
        <v>332155</v>
      </c>
      <c r="H13" s="7">
        <v>78985.320000000007</v>
      </c>
      <c r="J13" s="67">
        <v>108800.04</v>
      </c>
      <c r="K13" s="66">
        <v>158671.98000000001</v>
      </c>
      <c r="L13" s="65">
        <v>0</v>
      </c>
      <c r="M13" s="7">
        <v>13278</v>
      </c>
      <c r="N13" s="7">
        <f>J13+K13+L13-M13</f>
        <v>254194.02000000002</v>
      </c>
    </row>
    <row r="14" spans="1:14" s="65" customFormat="1" ht="27.95" customHeight="1" x14ac:dyDescent="0.15">
      <c r="A14" s="5">
        <v>9</v>
      </c>
      <c r="B14" s="68" t="s">
        <v>107</v>
      </c>
      <c r="C14" s="68" t="s">
        <v>193</v>
      </c>
      <c r="D14" s="115" t="s">
        <v>175</v>
      </c>
      <c r="E14" s="116">
        <v>70933</v>
      </c>
      <c r="F14" s="116">
        <v>14187</v>
      </c>
      <c r="G14" s="116">
        <f t="shared" si="1"/>
        <v>85120</v>
      </c>
      <c r="H14" s="7">
        <v>79885.320000000007</v>
      </c>
      <c r="J14" s="67">
        <v>30800.01</v>
      </c>
      <c r="K14" s="66">
        <v>150981.34</v>
      </c>
      <c r="L14" s="65">
        <v>9568</v>
      </c>
      <c r="M14" s="7">
        <v>39833</v>
      </c>
      <c r="N14" s="7">
        <f t="shared" si="0"/>
        <v>151516.35</v>
      </c>
    </row>
    <row r="15" spans="1:14" s="65" customFormat="1" ht="39.950000000000003" customHeight="1" x14ac:dyDescent="0.15">
      <c r="A15" s="151" t="s">
        <v>212</v>
      </c>
      <c r="B15" s="160"/>
      <c r="C15" s="160"/>
      <c r="D15" s="151"/>
      <c r="E15" s="151"/>
      <c r="F15" s="151"/>
      <c r="G15" s="151"/>
      <c r="H15" s="151"/>
      <c r="J15" s="67"/>
      <c r="K15" s="66"/>
    </row>
    <row r="16" spans="1:14" ht="15" x14ac:dyDescent="0.15">
      <c r="A16" s="184" t="s">
        <v>215</v>
      </c>
      <c r="B16" s="184"/>
      <c r="C16" s="184"/>
      <c r="D16" s="184"/>
      <c r="E16" s="184"/>
      <c r="F16" s="184"/>
      <c r="G16" s="184"/>
      <c r="H16" s="184"/>
      <c r="I16" s="180"/>
    </row>
    <row r="17" spans="1:8" x14ac:dyDescent="0.15">
      <c r="A17" s="184"/>
      <c r="B17" s="184"/>
      <c r="C17" s="184"/>
      <c r="D17" s="184"/>
      <c r="E17" s="184"/>
      <c r="F17" s="184"/>
      <c r="G17" s="184"/>
      <c r="H17" s="184"/>
    </row>
  </sheetData>
  <mergeCells count="14">
    <mergeCell ref="A1:H1"/>
    <mergeCell ref="A2:E2"/>
    <mergeCell ref="E3:G3"/>
    <mergeCell ref="A15:H15"/>
    <mergeCell ref="A3:A4"/>
    <mergeCell ref="B3:B4"/>
    <mergeCell ref="C3:C4"/>
    <mergeCell ref="D3:D4"/>
    <mergeCell ref="H3:H4"/>
    <mergeCell ref="A9:A10"/>
    <mergeCell ref="B9:B10"/>
    <mergeCell ref="G9:G10"/>
    <mergeCell ref="H9:H10"/>
    <mergeCell ref="A16:H17"/>
  </mergeCells>
  <phoneticPr fontId="4" type="noConversion"/>
  <pageMargins left="0.7" right="0.62986111111111098" top="0.43263888888888902" bottom="0.511805555555555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14" sqref="A14:H14"/>
    </sheetView>
  </sheetViews>
  <sheetFormatPr defaultRowHeight="13.5" x14ac:dyDescent="0.15"/>
  <cols>
    <col min="1" max="1" width="7.375" customWidth="1"/>
    <col min="2" max="2" width="11.75" customWidth="1"/>
    <col min="3" max="3" width="12.625" customWidth="1"/>
    <col min="4" max="4" width="13.875" customWidth="1"/>
    <col min="5" max="5" width="15.75" customWidth="1"/>
    <col min="6" max="6" width="15.625" customWidth="1"/>
    <col min="7" max="7" width="16.75" customWidth="1"/>
    <col min="8" max="8" width="19.375" customWidth="1"/>
    <col min="11" max="11" width="12.75" bestFit="1" customWidth="1"/>
  </cols>
  <sheetData>
    <row r="1" spans="1:11" ht="27" x14ac:dyDescent="0.15">
      <c r="A1" s="149" t="s">
        <v>161</v>
      </c>
      <c r="B1" s="149"/>
      <c r="C1" s="149"/>
      <c r="D1" s="149"/>
      <c r="E1" s="149"/>
      <c r="F1" s="149"/>
      <c r="G1" s="149"/>
      <c r="H1" s="149"/>
    </row>
    <row r="2" spans="1:11" ht="20.25" customHeight="1" x14ac:dyDescent="0.15">
      <c r="A2" s="24" t="s">
        <v>42</v>
      </c>
      <c r="B2" s="24"/>
      <c r="C2" s="24"/>
      <c r="D2" s="24"/>
      <c r="E2" s="25"/>
      <c r="F2" s="25"/>
      <c r="G2" s="25"/>
      <c r="H2" s="26" t="s">
        <v>1</v>
      </c>
    </row>
    <row r="3" spans="1:11" ht="33" customHeight="1" x14ac:dyDescent="0.15">
      <c r="A3" s="169" t="s">
        <v>2</v>
      </c>
      <c r="B3" s="169" t="s">
        <v>3</v>
      </c>
      <c r="C3" s="169" t="s">
        <v>4</v>
      </c>
      <c r="D3" s="169" t="s">
        <v>5</v>
      </c>
      <c r="E3" s="159" t="s">
        <v>162</v>
      </c>
      <c r="F3" s="159"/>
      <c r="G3" s="159"/>
      <c r="H3" s="169" t="s">
        <v>6</v>
      </c>
    </row>
    <row r="4" spans="1:11" ht="33" customHeight="1" x14ac:dyDescent="0.15">
      <c r="A4" s="170"/>
      <c r="B4" s="170"/>
      <c r="C4" s="170"/>
      <c r="D4" s="170"/>
      <c r="E4" s="101" t="s">
        <v>164</v>
      </c>
      <c r="F4" s="101" t="s">
        <v>165</v>
      </c>
      <c r="G4" s="27" t="s">
        <v>7</v>
      </c>
      <c r="H4" s="170"/>
    </row>
    <row r="5" spans="1:11" ht="33" customHeight="1" x14ac:dyDescent="0.15">
      <c r="A5" s="28">
        <v>1</v>
      </c>
      <c r="B5" s="28" t="s">
        <v>43</v>
      </c>
      <c r="C5" s="28" t="s">
        <v>9</v>
      </c>
      <c r="D5" s="97" t="s">
        <v>159</v>
      </c>
      <c r="E5" s="117">
        <v>336394</v>
      </c>
      <c r="F5" s="117">
        <v>67279</v>
      </c>
      <c r="G5" s="117">
        <f>E5+F5</f>
        <v>403673</v>
      </c>
      <c r="H5" s="29">
        <v>92540.62</v>
      </c>
      <c r="K5" s="30"/>
    </row>
    <row r="6" spans="1:11" ht="33" customHeight="1" x14ac:dyDescent="0.15">
      <c r="A6" s="28">
        <v>2</v>
      </c>
      <c r="B6" s="28" t="s">
        <v>15</v>
      </c>
      <c r="C6" s="28" t="s">
        <v>11</v>
      </c>
      <c r="D6" s="97" t="s">
        <v>159</v>
      </c>
      <c r="E6" s="117">
        <v>334557</v>
      </c>
      <c r="F6" s="117">
        <v>66911</v>
      </c>
      <c r="G6" s="117">
        <f t="shared" ref="G6:G10" si="0">E6+F6</f>
        <v>401468</v>
      </c>
      <c r="H6" s="29">
        <v>92540.62</v>
      </c>
      <c r="K6" s="30"/>
    </row>
    <row r="7" spans="1:11" ht="33" customHeight="1" x14ac:dyDescent="0.15">
      <c r="A7" s="28">
        <v>3</v>
      </c>
      <c r="B7" s="28" t="s">
        <v>44</v>
      </c>
      <c r="C7" s="28" t="s">
        <v>14</v>
      </c>
      <c r="D7" s="97" t="s">
        <v>159</v>
      </c>
      <c r="E7" s="117">
        <v>334737</v>
      </c>
      <c r="F7" s="117">
        <v>66947</v>
      </c>
      <c r="G7" s="117">
        <f t="shared" si="0"/>
        <v>401684</v>
      </c>
      <c r="H7" s="29">
        <v>92540.62</v>
      </c>
      <c r="K7" s="30"/>
    </row>
    <row r="8" spans="1:11" ht="33" customHeight="1" x14ac:dyDescent="0.15">
      <c r="A8" s="28">
        <v>4</v>
      </c>
      <c r="B8" s="28" t="s">
        <v>45</v>
      </c>
      <c r="C8" s="28" t="s">
        <v>46</v>
      </c>
      <c r="D8" s="97" t="s">
        <v>159</v>
      </c>
      <c r="E8" s="117">
        <v>267887</v>
      </c>
      <c r="F8" s="117">
        <v>53577</v>
      </c>
      <c r="G8" s="117">
        <f t="shared" si="0"/>
        <v>321464</v>
      </c>
      <c r="H8" s="29">
        <v>92540.62</v>
      </c>
      <c r="K8" s="30"/>
    </row>
    <row r="9" spans="1:11" ht="33" customHeight="1" x14ac:dyDescent="0.15">
      <c r="A9" s="28">
        <v>5</v>
      </c>
      <c r="B9" s="28" t="s">
        <v>47</v>
      </c>
      <c r="C9" s="28" t="s">
        <v>48</v>
      </c>
      <c r="D9" s="97" t="s">
        <v>159</v>
      </c>
      <c r="E9" s="117">
        <v>268182</v>
      </c>
      <c r="F9" s="117">
        <v>53636</v>
      </c>
      <c r="G9" s="117">
        <f t="shared" si="0"/>
        <v>321818</v>
      </c>
      <c r="H9" s="29">
        <v>92540.62</v>
      </c>
      <c r="K9" s="30"/>
    </row>
    <row r="10" spans="1:11" ht="33" customHeight="1" x14ac:dyDescent="0.15">
      <c r="A10" s="28">
        <v>6</v>
      </c>
      <c r="B10" s="28" t="s">
        <v>49</v>
      </c>
      <c r="C10" s="28" t="s">
        <v>17</v>
      </c>
      <c r="D10" s="97" t="s">
        <v>159</v>
      </c>
      <c r="E10" s="117">
        <v>266656</v>
      </c>
      <c r="F10" s="117">
        <v>53331</v>
      </c>
      <c r="G10" s="117">
        <f t="shared" si="0"/>
        <v>319987</v>
      </c>
      <c r="H10" s="29">
        <v>92540.62</v>
      </c>
      <c r="K10" s="30"/>
    </row>
    <row r="11" spans="1:11" ht="33" customHeight="1" x14ac:dyDescent="0.15">
      <c r="A11" s="28">
        <v>7</v>
      </c>
      <c r="B11" s="28" t="s">
        <v>50</v>
      </c>
      <c r="C11" s="28" t="s">
        <v>17</v>
      </c>
      <c r="D11" s="97" t="s">
        <v>159</v>
      </c>
      <c r="E11" s="117">
        <v>266620</v>
      </c>
      <c r="F11" s="117">
        <v>53324</v>
      </c>
      <c r="G11" s="117">
        <v>319944</v>
      </c>
      <c r="H11" s="29">
        <v>92540.62</v>
      </c>
      <c r="K11" s="30"/>
    </row>
    <row r="12" spans="1:11" ht="33" customHeight="1" x14ac:dyDescent="0.15">
      <c r="A12" s="5"/>
      <c r="B12" s="5"/>
      <c r="C12" s="5"/>
      <c r="D12" s="5"/>
      <c r="E12" s="29" t="s">
        <v>51</v>
      </c>
      <c r="F12" s="7"/>
      <c r="G12" s="7"/>
      <c r="H12" s="7"/>
    </row>
    <row r="13" spans="1:11" ht="23.25" customHeight="1" x14ac:dyDescent="0.15">
      <c r="A13" s="171" t="s">
        <v>210</v>
      </c>
      <c r="B13" s="171"/>
      <c r="F13" s="171" t="s">
        <v>211</v>
      </c>
      <c r="G13" s="172"/>
      <c r="H13" s="128" t="s">
        <v>205</v>
      </c>
    </row>
    <row r="14" spans="1:11" ht="34.5" customHeight="1" x14ac:dyDescent="0.15">
      <c r="A14" s="184" t="s">
        <v>215</v>
      </c>
      <c r="B14" s="184"/>
      <c r="C14" s="184"/>
      <c r="D14" s="184"/>
      <c r="E14" s="184"/>
      <c r="F14" s="184"/>
      <c r="G14" s="184"/>
      <c r="H14" s="184"/>
      <c r="I14" s="180"/>
    </row>
  </sheetData>
  <mergeCells count="10">
    <mergeCell ref="A1:H1"/>
    <mergeCell ref="A3:A4"/>
    <mergeCell ref="B3:B4"/>
    <mergeCell ref="C3:C4"/>
    <mergeCell ref="D3:D4"/>
    <mergeCell ref="E3:G3"/>
    <mergeCell ref="H3:H4"/>
    <mergeCell ref="A13:B13"/>
    <mergeCell ref="F13:G13"/>
    <mergeCell ref="A14:H14"/>
  </mergeCells>
  <phoneticPr fontId="4" type="noConversion"/>
  <printOptions horizontalCentered="1"/>
  <pageMargins left="0.70866141732283472" right="0.70866141732283472" top="0.74803149606299213" bottom="0.55118110236220474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4" sqref="A14:H14"/>
    </sheetView>
  </sheetViews>
  <sheetFormatPr defaultRowHeight="13.5" x14ac:dyDescent="0.15"/>
  <cols>
    <col min="1" max="1" width="7.375" style="10" customWidth="1"/>
    <col min="2" max="2" width="9.375" style="10" customWidth="1"/>
    <col min="3" max="3" width="10.125" style="23" customWidth="1"/>
    <col min="4" max="4" width="12.625" style="22" customWidth="1"/>
    <col min="5" max="7" width="22" style="10" customWidth="1"/>
    <col min="8" max="8" width="26.75" style="23" customWidth="1"/>
    <col min="9" max="16384" width="9" style="10"/>
  </cols>
  <sheetData>
    <row r="1" spans="1:9" ht="27" x14ac:dyDescent="0.15">
      <c r="A1" s="173" t="s">
        <v>166</v>
      </c>
      <c r="B1" s="173"/>
      <c r="C1" s="173"/>
      <c r="D1" s="173"/>
      <c r="E1" s="173"/>
      <c r="F1" s="173"/>
      <c r="G1" s="173"/>
      <c r="H1" s="173"/>
    </row>
    <row r="2" spans="1:9" ht="20.25" customHeight="1" x14ac:dyDescent="0.15">
      <c r="A2" s="174" t="s">
        <v>24</v>
      </c>
      <c r="B2" s="174"/>
      <c r="C2" s="11"/>
      <c r="D2" s="12"/>
      <c r="E2" s="11"/>
      <c r="F2" s="11"/>
      <c r="G2" s="11"/>
      <c r="H2" s="13" t="s">
        <v>25</v>
      </c>
    </row>
    <row r="3" spans="1:9" ht="19.5" customHeight="1" x14ac:dyDescent="0.15">
      <c r="A3" s="175" t="s">
        <v>26</v>
      </c>
      <c r="B3" s="175" t="s">
        <v>27</v>
      </c>
      <c r="C3" s="175" t="s">
        <v>28</v>
      </c>
      <c r="D3" s="176" t="s">
        <v>29</v>
      </c>
      <c r="E3" s="159" t="s">
        <v>162</v>
      </c>
      <c r="F3" s="159"/>
      <c r="G3" s="159"/>
      <c r="H3" s="175" t="s">
        <v>30</v>
      </c>
    </row>
    <row r="4" spans="1:9" ht="30" customHeight="1" x14ac:dyDescent="0.15">
      <c r="A4" s="175"/>
      <c r="B4" s="175"/>
      <c r="C4" s="175"/>
      <c r="D4" s="176"/>
      <c r="E4" s="101" t="s">
        <v>164</v>
      </c>
      <c r="F4" s="101" t="s">
        <v>165</v>
      </c>
      <c r="G4" s="14" t="s">
        <v>31</v>
      </c>
      <c r="H4" s="175"/>
    </row>
    <row r="5" spans="1:9" ht="22.5" customHeight="1" x14ac:dyDescent="0.15">
      <c r="A5" s="15">
        <v>1</v>
      </c>
      <c r="B5" s="16" t="s">
        <v>32</v>
      </c>
      <c r="C5" s="17" t="s">
        <v>9</v>
      </c>
      <c r="D5" s="93" t="s">
        <v>172</v>
      </c>
      <c r="E5" s="118">
        <v>351407</v>
      </c>
      <c r="F5" s="118">
        <v>70281</v>
      </c>
      <c r="G5" s="118">
        <f>E5+F5</f>
        <v>421688</v>
      </c>
      <c r="H5" s="18">
        <v>76077.149999999994</v>
      </c>
    </row>
    <row r="6" spans="1:9" ht="22.5" customHeight="1" x14ac:dyDescent="0.15">
      <c r="A6" s="15">
        <v>2</v>
      </c>
      <c r="B6" s="19" t="s">
        <v>33</v>
      </c>
      <c r="C6" s="17" t="s">
        <v>11</v>
      </c>
      <c r="D6" s="93" t="s">
        <v>172</v>
      </c>
      <c r="E6" s="118">
        <v>350648</v>
      </c>
      <c r="F6" s="118">
        <v>70130</v>
      </c>
      <c r="G6" s="118">
        <f t="shared" ref="G6:G12" si="0">E6+F6</f>
        <v>420778</v>
      </c>
      <c r="H6" s="18">
        <v>76077.149999999994</v>
      </c>
    </row>
    <row r="7" spans="1:9" ht="22.5" customHeight="1" x14ac:dyDescent="0.15">
      <c r="A7" s="15">
        <v>3</v>
      </c>
      <c r="B7" s="20" t="s">
        <v>34</v>
      </c>
      <c r="C7" s="17" t="s">
        <v>14</v>
      </c>
      <c r="D7" s="93" t="s">
        <v>172</v>
      </c>
      <c r="E7" s="118">
        <v>347724</v>
      </c>
      <c r="F7" s="118">
        <v>69545</v>
      </c>
      <c r="G7" s="118">
        <f t="shared" si="0"/>
        <v>417269</v>
      </c>
      <c r="H7" s="18">
        <v>80120.429999999993</v>
      </c>
    </row>
    <row r="8" spans="1:9" ht="22.5" customHeight="1" x14ac:dyDescent="0.15">
      <c r="A8" s="15">
        <v>4</v>
      </c>
      <c r="B8" s="19" t="s">
        <v>35</v>
      </c>
      <c r="C8" s="17" t="s">
        <v>17</v>
      </c>
      <c r="D8" s="93" t="s">
        <v>172</v>
      </c>
      <c r="E8" s="118">
        <v>278510</v>
      </c>
      <c r="F8" s="118">
        <v>55702</v>
      </c>
      <c r="G8" s="118">
        <f t="shared" si="0"/>
        <v>334212</v>
      </c>
      <c r="H8" s="18">
        <v>76077.149999999994</v>
      </c>
    </row>
    <row r="9" spans="1:9" ht="22.5" customHeight="1" x14ac:dyDescent="0.15">
      <c r="A9" s="15">
        <v>5</v>
      </c>
      <c r="B9" s="19" t="s">
        <v>36</v>
      </c>
      <c r="C9" s="17" t="s">
        <v>17</v>
      </c>
      <c r="D9" s="93" t="s">
        <v>172</v>
      </c>
      <c r="E9" s="118">
        <v>278811</v>
      </c>
      <c r="F9" s="118">
        <v>55762</v>
      </c>
      <c r="G9" s="118">
        <f t="shared" si="0"/>
        <v>334573</v>
      </c>
      <c r="H9" s="18">
        <v>76077.149999999994</v>
      </c>
    </row>
    <row r="10" spans="1:9" ht="22.5" customHeight="1" x14ac:dyDescent="0.15">
      <c r="A10" s="15">
        <v>6</v>
      </c>
      <c r="B10" s="19" t="s">
        <v>37</v>
      </c>
      <c r="C10" s="17" t="s">
        <v>17</v>
      </c>
      <c r="D10" s="93" t="s">
        <v>172</v>
      </c>
      <c r="E10" s="118">
        <v>279767</v>
      </c>
      <c r="F10" s="118">
        <v>55953</v>
      </c>
      <c r="G10" s="118">
        <f t="shared" si="0"/>
        <v>335720</v>
      </c>
      <c r="H10" s="18">
        <v>76077.149999999994</v>
      </c>
    </row>
    <row r="11" spans="1:9" ht="22.5" customHeight="1" x14ac:dyDescent="0.15">
      <c r="A11" s="15">
        <v>7</v>
      </c>
      <c r="B11" s="19" t="s">
        <v>38</v>
      </c>
      <c r="C11" s="21" t="s">
        <v>39</v>
      </c>
      <c r="D11" s="93" t="s">
        <v>172</v>
      </c>
      <c r="E11" s="118">
        <v>277258</v>
      </c>
      <c r="F11" s="119">
        <v>55452</v>
      </c>
      <c r="G11" s="118">
        <f t="shared" si="0"/>
        <v>332710</v>
      </c>
      <c r="H11" s="18">
        <v>76077.149999999994</v>
      </c>
    </row>
    <row r="12" spans="1:9" ht="22.5" customHeight="1" x14ac:dyDescent="0.15">
      <c r="A12" s="15">
        <v>8</v>
      </c>
      <c r="B12" s="20" t="s">
        <v>40</v>
      </c>
      <c r="C12" s="17" t="s">
        <v>17</v>
      </c>
      <c r="D12" s="93" t="s">
        <v>172</v>
      </c>
      <c r="E12" s="118">
        <v>277365</v>
      </c>
      <c r="F12" s="118">
        <v>55473</v>
      </c>
      <c r="G12" s="118">
        <f t="shared" si="0"/>
        <v>332838</v>
      </c>
      <c r="H12" s="18">
        <v>76077.149999999994</v>
      </c>
    </row>
    <row r="13" spans="1:9" x14ac:dyDescent="0.15">
      <c r="A13" s="124" t="s">
        <v>208</v>
      </c>
      <c r="B13" s="125"/>
      <c r="C13" s="126"/>
      <c r="D13" s="127"/>
      <c r="E13" s="124" t="s">
        <v>209</v>
      </c>
      <c r="F13" s="125"/>
      <c r="G13" s="125"/>
      <c r="H13" s="126"/>
    </row>
    <row r="14" spans="1:9" ht="15" x14ac:dyDescent="0.15">
      <c r="A14" s="181" t="s">
        <v>215</v>
      </c>
      <c r="B14" s="181"/>
      <c r="C14" s="181"/>
      <c r="D14" s="181"/>
      <c r="E14" s="181"/>
      <c r="F14" s="181"/>
      <c r="G14" s="181"/>
      <c r="H14" s="181"/>
      <c r="I14" s="180"/>
    </row>
  </sheetData>
  <mergeCells count="9">
    <mergeCell ref="A1:H1"/>
    <mergeCell ref="A2:B2"/>
    <mergeCell ref="A3:A4"/>
    <mergeCell ref="B3:B4"/>
    <mergeCell ref="C3:C4"/>
    <mergeCell ref="D3:D4"/>
    <mergeCell ref="E3:G3"/>
    <mergeCell ref="H3:H4"/>
    <mergeCell ref="A14:H14"/>
  </mergeCells>
  <phoneticPr fontId="4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workbookViewId="0">
      <selection activeCell="A14" sqref="A14:H14"/>
    </sheetView>
  </sheetViews>
  <sheetFormatPr defaultRowHeight="13.5" x14ac:dyDescent="0.15"/>
  <cols>
    <col min="1" max="1" width="7.375" style="54" customWidth="1"/>
    <col min="2" max="2" width="11.75" style="54" customWidth="1"/>
    <col min="3" max="3" width="10.125" style="54" customWidth="1"/>
    <col min="4" max="4" width="12.625" style="54" customWidth="1"/>
    <col min="5" max="7" width="22" style="54" customWidth="1"/>
    <col min="8" max="8" width="23.875" style="54" customWidth="1"/>
    <col min="9" max="16384" width="9" style="54"/>
  </cols>
  <sheetData>
    <row r="1" spans="1:9" ht="27" x14ac:dyDescent="0.15">
      <c r="A1" s="154" t="s">
        <v>166</v>
      </c>
      <c r="B1" s="154"/>
      <c r="C1" s="154"/>
      <c r="D1" s="154"/>
      <c r="E1" s="154"/>
      <c r="F1" s="154"/>
      <c r="G1" s="154"/>
      <c r="H1" s="154"/>
    </row>
    <row r="2" spans="1:9" ht="20.25" customHeight="1" x14ac:dyDescent="0.15">
      <c r="A2" s="178" t="s">
        <v>127</v>
      </c>
      <c r="B2" s="178"/>
      <c r="C2" s="178"/>
      <c r="D2" s="178"/>
      <c r="E2" s="178"/>
      <c r="F2" s="87"/>
      <c r="G2" s="87"/>
      <c r="H2" s="88" t="s">
        <v>128</v>
      </c>
    </row>
    <row r="3" spans="1:9" ht="19.5" customHeight="1" x14ac:dyDescent="0.15">
      <c r="A3" s="156" t="s">
        <v>129</v>
      </c>
      <c r="B3" s="156" t="s">
        <v>130</v>
      </c>
      <c r="C3" s="156" t="s">
        <v>131</v>
      </c>
      <c r="D3" s="156" t="s">
        <v>132</v>
      </c>
      <c r="E3" s="156" t="s">
        <v>167</v>
      </c>
      <c r="F3" s="156"/>
      <c r="G3" s="156"/>
      <c r="H3" s="156" t="s">
        <v>133</v>
      </c>
    </row>
    <row r="4" spans="1:9" ht="30" customHeight="1" x14ac:dyDescent="0.15">
      <c r="A4" s="156"/>
      <c r="B4" s="156"/>
      <c r="C4" s="156"/>
      <c r="D4" s="156"/>
      <c r="E4" s="101" t="s">
        <v>164</v>
      </c>
      <c r="F4" s="101" t="s">
        <v>165</v>
      </c>
      <c r="G4" s="57" t="s">
        <v>134</v>
      </c>
      <c r="H4" s="156"/>
    </row>
    <row r="5" spans="1:9" ht="32.25" customHeight="1" x14ac:dyDescent="0.15">
      <c r="A5" s="5">
        <v>1</v>
      </c>
      <c r="B5" s="96" t="s">
        <v>135</v>
      </c>
      <c r="C5" s="96" t="s">
        <v>9</v>
      </c>
      <c r="D5" s="97" t="s">
        <v>159</v>
      </c>
      <c r="E5" s="116">
        <v>347596</v>
      </c>
      <c r="F5" s="116">
        <v>69519</v>
      </c>
      <c r="G5" s="116">
        <f>E5+F5</f>
        <v>417115</v>
      </c>
      <c r="H5" s="7">
        <v>78295.679999999993</v>
      </c>
    </row>
    <row r="6" spans="1:9" ht="32.25" customHeight="1" x14ac:dyDescent="0.15">
      <c r="A6" s="98">
        <v>2</v>
      </c>
      <c r="B6" s="99" t="s">
        <v>136</v>
      </c>
      <c r="C6" s="96" t="s">
        <v>11</v>
      </c>
      <c r="D6" s="97" t="s">
        <v>159</v>
      </c>
      <c r="E6" s="105">
        <v>347990</v>
      </c>
      <c r="F6" s="105">
        <v>69598</v>
      </c>
      <c r="G6" s="120">
        <f>E6+F6</f>
        <v>417588</v>
      </c>
      <c r="H6" s="100">
        <v>78295.679999999993</v>
      </c>
    </row>
    <row r="7" spans="1:9" ht="32.25" customHeight="1" x14ac:dyDescent="0.15">
      <c r="A7" s="5">
        <v>3</v>
      </c>
      <c r="B7" s="96" t="s">
        <v>137</v>
      </c>
      <c r="C7" s="96" t="s">
        <v>14</v>
      </c>
      <c r="D7" s="97" t="s">
        <v>159</v>
      </c>
      <c r="E7" s="116">
        <v>348192</v>
      </c>
      <c r="F7" s="116">
        <v>69638</v>
      </c>
      <c r="G7" s="116">
        <f t="shared" ref="G7:G12" si="0">E7+F7</f>
        <v>417830</v>
      </c>
      <c r="H7" s="7">
        <v>78295.679999999993</v>
      </c>
    </row>
    <row r="8" spans="1:9" ht="32.25" customHeight="1" x14ac:dyDescent="0.15">
      <c r="A8" s="5">
        <v>4</v>
      </c>
      <c r="B8" s="96" t="s">
        <v>138</v>
      </c>
      <c r="C8" s="96" t="s">
        <v>17</v>
      </c>
      <c r="D8" s="97" t="s">
        <v>159</v>
      </c>
      <c r="E8" s="116">
        <v>276151</v>
      </c>
      <c r="F8" s="116">
        <v>55230</v>
      </c>
      <c r="G8" s="116">
        <f t="shared" si="0"/>
        <v>331381</v>
      </c>
      <c r="H8" s="7">
        <v>78295.679999999993</v>
      </c>
    </row>
    <row r="9" spans="1:9" ht="32.25" customHeight="1" x14ac:dyDescent="0.15">
      <c r="A9" s="5">
        <v>5</v>
      </c>
      <c r="B9" s="96" t="s">
        <v>158</v>
      </c>
      <c r="C9" s="96" t="s">
        <v>48</v>
      </c>
      <c r="D9" s="97" t="s">
        <v>159</v>
      </c>
      <c r="E9" s="116">
        <v>276802</v>
      </c>
      <c r="F9" s="116">
        <v>55360</v>
      </c>
      <c r="G9" s="116">
        <f t="shared" si="0"/>
        <v>332162</v>
      </c>
      <c r="H9" s="7">
        <v>78295.679999999993</v>
      </c>
    </row>
    <row r="10" spans="1:9" ht="32.25" customHeight="1" x14ac:dyDescent="0.15">
      <c r="A10" s="5">
        <v>6</v>
      </c>
      <c r="B10" s="96" t="s">
        <v>139</v>
      </c>
      <c r="C10" s="96" t="s">
        <v>78</v>
      </c>
      <c r="D10" s="97" t="s">
        <v>159</v>
      </c>
      <c r="E10" s="116">
        <v>275070</v>
      </c>
      <c r="F10" s="116">
        <v>55014</v>
      </c>
      <c r="G10" s="116">
        <f t="shared" si="0"/>
        <v>330084</v>
      </c>
      <c r="H10" s="7">
        <v>78295.679999999993</v>
      </c>
    </row>
    <row r="11" spans="1:9" ht="32.25" customHeight="1" x14ac:dyDescent="0.15">
      <c r="A11" s="5">
        <v>7</v>
      </c>
      <c r="B11" s="96" t="s">
        <v>140</v>
      </c>
      <c r="C11" s="96" t="s">
        <v>46</v>
      </c>
      <c r="D11" s="97" t="s">
        <v>159</v>
      </c>
      <c r="E11" s="116">
        <v>275224</v>
      </c>
      <c r="F11" s="116">
        <v>55045</v>
      </c>
      <c r="G11" s="116">
        <f t="shared" si="0"/>
        <v>330269</v>
      </c>
      <c r="H11" s="7">
        <v>78295.679999999993</v>
      </c>
    </row>
    <row r="12" spans="1:9" ht="32.25" customHeight="1" x14ac:dyDescent="0.15">
      <c r="A12" s="5">
        <v>8</v>
      </c>
      <c r="B12" s="96" t="s">
        <v>141</v>
      </c>
      <c r="C12" s="96" t="s">
        <v>17</v>
      </c>
      <c r="D12" s="97" t="s">
        <v>159</v>
      </c>
      <c r="E12" s="116">
        <v>276068</v>
      </c>
      <c r="F12" s="116">
        <v>55214</v>
      </c>
      <c r="G12" s="116">
        <f t="shared" si="0"/>
        <v>331282</v>
      </c>
      <c r="H12" s="7">
        <v>78295.679999999993</v>
      </c>
    </row>
    <row r="13" spans="1:9" ht="23.25" customHeight="1" x14ac:dyDescent="0.15">
      <c r="A13" s="177" t="s">
        <v>213</v>
      </c>
      <c r="B13" s="177"/>
      <c r="C13" s="62"/>
      <c r="E13" s="62" t="s">
        <v>214</v>
      </c>
      <c r="F13" s="62">
        <v>15215083481</v>
      </c>
      <c r="G13" s="62" t="s">
        <v>41</v>
      </c>
      <c r="H13" s="62"/>
    </row>
    <row r="14" spans="1:9" ht="35.25" customHeight="1" x14ac:dyDescent="0.15">
      <c r="A14" s="184" t="s">
        <v>215</v>
      </c>
      <c r="B14" s="184"/>
      <c r="C14" s="184"/>
      <c r="D14" s="184"/>
      <c r="E14" s="184"/>
      <c r="F14" s="184"/>
      <c r="G14" s="184"/>
      <c r="H14" s="184"/>
      <c r="I14" s="180"/>
    </row>
  </sheetData>
  <mergeCells count="10">
    <mergeCell ref="A14:H14"/>
    <mergeCell ref="A13:B13"/>
    <mergeCell ref="A1:H1"/>
    <mergeCell ref="A2:E2"/>
    <mergeCell ref="A3:A4"/>
    <mergeCell ref="B3:B4"/>
    <mergeCell ref="C3:C4"/>
    <mergeCell ref="D3:D4"/>
    <mergeCell ref="E3:G3"/>
    <mergeCell ref="H3:H4"/>
  </mergeCells>
  <phoneticPr fontId="4" type="noConversion"/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A15" sqref="A15:H15"/>
    </sheetView>
  </sheetViews>
  <sheetFormatPr defaultColWidth="9" defaultRowHeight="13.5" x14ac:dyDescent="0.15"/>
  <cols>
    <col min="1" max="1" width="7.375" customWidth="1"/>
    <col min="2" max="2" width="11.75" customWidth="1"/>
    <col min="3" max="3" width="10.625" customWidth="1"/>
    <col min="4" max="4" width="15" customWidth="1"/>
    <col min="5" max="5" width="16.125" customWidth="1"/>
    <col min="6" max="6" width="17.875" customWidth="1"/>
    <col min="7" max="7" width="22" customWidth="1"/>
    <col min="8" max="8" width="23.875" customWidth="1"/>
  </cols>
  <sheetData>
    <row r="1" spans="1:9" ht="27" x14ac:dyDescent="0.15">
      <c r="A1" s="149" t="s">
        <v>168</v>
      </c>
      <c r="B1" s="149"/>
      <c r="C1" s="149"/>
      <c r="D1" s="149"/>
      <c r="E1" s="149"/>
      <c r="F1" s="149"/>
      <c r="G1" s="149"/>
      <c r="H1" s="149"/>
    </row>
    <row r="2" spans="1:9" ht="20.25" customHeight="1" x14ac:dyDescent="0.15">
      <c r="A2" s="1" t="s">
        <v>149</v>
      </c>
      <c r="B2" s="1"/>
      <c r="C2" s="2"/>
      <c r="D2" s="2"/>
      <c r="E2" s="76"/>
      <c r="F2" s="76"/>
      <c r="G2" s="76"/>
      <c r="H2" s="3" t="s">
        <v>1</v>
      </c>
    </row>
    <row r="3" spans="1:9" ht="29.1" customHeight="1" x14ac:dyDescent="0.15">
      <c r="A3" s="150" t="s">
        <v>2</v>
      </c>
      <c r="B3" s="150" t="s">
        <v>3</v>
      </c>
      <c r="C3" s="150" t="s">
        <v>4</v>
      </c>
      <c r="D3" s="179" t="s">
        <v>5</v>
      </c>
      <c r="E3" s="150" t="s">
        <v>169</v>
      </c>
      <c r="F3" s="150"/>
      <c r="G3" s="150"/>
      <c r="H3" s="150" t="s">
        <v>6</v>
      </c>
    </row>
    <row r="4" spans="1:9" ht="30" customHeight="1" x14ac:dyDescent="0.15">
      <c r="A4" s="150"/>
      <c r="B4" s="150"/>
      <c r="C4" s="150"/>
      <c r="D4" s="179"/>
      <c r="E4" s="101" t="s">
        <v>164</v>
      </c>
      <c r="F4" s="101" t="s">
        <v>165</v>
      </c>
      <c r="G4" s="4" t="s">
        <v>7</v>
      </c>
      <c r="H4" s="150"/>
    </row>
    <row r="5" spans="1:9" ht="33" customHeight="1" x14ac:dyDescent="0.15">
      <c r="A5" s="5">
        <v>1</v>
      </c>
      <c r="B5" s="5" t="s">
        <v>150</v>
      </c>
      <c r="C5" s="5" t="s">
        <v>9</v>
      </c>
      <c r="D5" s="97" t="s">
        <v>159</v>
      </c>
      <c r="E5" s="116">
        <v>349239</v>
      </c>
      <c r="F5" s="121">
        <v>69848</v>
      </c>
      <c r="G5" s="116">
        <f>E5+F5</f>
        <v>419087</v>
      </c>
      <c r="H5" s="7">
        <v>79664.55</v>
      </c>
    </row>
    <row r="6" spans="1:9" ht="33" customHeight="1" x14ac:dyDescent="0.15">
      <c r="A6" s="161">
        <v>2</v>
      </c>
      <c r="B6" s="161" t="s">
        <v>151</v>
      </c>
      <c r="C6" s="5" t="s">
        <v>14</v>
      </c>
      <c r="D6" s="97" t="s">
        <v>182</v>
      </c>
      <c r="E6" s="116">
        <v>87072</v>
      </c>
      <c r="F6" s="121">
        <v>17414</v>
      </c>
      <c r="G6" s="116">
        <f t="shared" ref="G6:G13" si="0">E6+F6</f>
        <v>104486</v>
      </c>
      <c r="H6" s="167">
        <v>79664.55</v>
      </c>
    </row>
    <row r="7" spans="1:9" ht="33" customHeight="1" x14ac:dyDescent="0.15">
      <c r="A7" s="162"/>
      <c r="B7" s="162"/>
      <c r="C7" s="5" t="s">
        <v>11</v>
      </c>
      <c r="D7" s="97" t="s">
        <v>181</v>
      </c>
      <c r="E7" s="116">
        <v>261604</v>
      </c>
      <c r="F7" s="121">
        <v>52321</v>
      </c>
      <c r="G7" s="116">
        <f t="shared" si="0"/>
        <v>313925</v>
      </c>
      <c r="H7" s="168"/>
    </row>
    <row r="8" spans="1:9" ht="33" customHeight="1" x14ac:dyDescent="0.15">
      <c r="A8" s="5">
        <v>3</v>
      </c>
      <c r="B8" s="5" t="s">
        <v>180</v>
      </c>
      <c r="C8" s="5" t="s">
        <v>183</v>
      </c>
      <c r="D8" s="97" t="s">
        <v>184</v>
      </c>
      <c r="E8" s="116">
        <v>287541</v>
      </c>
      <c r="F8" s="121">
        <v>57508</v>
      </c>
      <c r="G8" s="116">
        <f t="shared" si="0"/>
        <v>345049</v>
      </c>
      <c r="H8" s="7">
        <v>65514</v>
      </c>
    </row>
    <row r="9" spans="1:9" ht="33" customHeight="1" x14ac:dyDescent="0.15">
      <c r="A9" s="5">
        <v>4</v>
      </c>
      <c r="B9" s="5" t="s">
        <v>154</v>
      </c>
      <c r="C9" s="5" t="s">
        <v>78</v>
      </c>
      <c r="D9" s="97" t="s">
        <v>159</v>
      </c>
      <c r="E9" s="116">
        <v>278393</v>
      </c>
      <c r="F9" s="121">
        <v>55679</v>
      </c>
      <c r="G9" s="116">
        <f t="shared" si="0"/>
        <v>334072</v>
      </c>
      <c r="H9" s="7">
        <v>78710.55</v>
      </c>
    </row>
    <row r="10" spans="1:9" ht="33" customHeight="1" x14ac:dyDescent="0.15">
      <c r="A10" s="5">
        <v>5</v>
      </c>
      <c r="B10" s="5" t="s">
        <v>153</v>
      </c>
      <c r="C10" s="5" t="s">
        <v>17</v>
      </c>
      <c r="D10" s="97" t="s">
        <v>159</v>
      </c>
      <c r="E10" s="116">
        <v>277862</v>
      </c>
      <c r="F10" s="121">
        <v>55572</v>
      </c>
      <c r="G10" s="116">
        <f t="shared" si="0"/>
        <v>333434</v>
      </c>
      <c r="H10" s="7">
        <v>79664.55</v>
      </c>
    </row>
    <row r="11" spans="1:9" ht="33" customHeight="1" x14ac:dyDescent="0.15">
      <c r="A11" s="5">
        <v>6</v>
      </c>
      <c r="B11" s="5" t="s">
        <v>152</v>
      </c>
      <c r="C11" s="5" t="s">
        <v>17</v>
      </c>
      <c r="D11" s="97" t="s">
        <v>159</v>
      </c>
      <c r="E11" s="116">
        <v>276617</v>
      </c>
      <c r="F11" s="121">
        <v>55323</v>
      </c>
      <c r="G11" s="116">
        <f t="shared" si="0"/>
        <v>331940</v>
      </c>
      <c r="H11" s="7">
        <v>79664.55</v>
      </c>
    </row>
    <row r="12" spans="1:9" ht="33" customHeight="1" x14ac:dyDescent="0.15">
      <c r="A12" s="5">
        <v>7</v>
      </c>
      <c r="B12" s="5" t="s">
        <v>156</v>
      </c>
      <c r="C12" s="5" t="s">
        <v>46</v>
      </c>
      <c r="D12" s="97" t="s">
        <v>159</v>
      </c>
      <c r="E12" s="116">
        <v>275514</v>
      </c>
      <c r="F12" s="121">
        <v>55103</v>
      </c>
      <c r="G12" s="116">
        <f t="shared" si="0"/>
        <v>330617</v>
      </c>
      <c r="H12" s="7">
        <v>78710.55</v>
      </c>
    </row>
    <row r="13" spans="1:9" ht="33" customHeight="1" x14ac:dyDescent="0.15">
      <c r="A13" s="5">
        <v>8</v>
      </c>
      <c r="B13" s="5" t="s">
        <v>155</v>
      </c>
      <c r="C13" s="5" t="s">
        <v>48</v>
      </c>
      <c r="D13" s="97" t="s">
        <v>159</v>
      </c>
      <c r="E13" s="116">
        <v>276440</v>
      </c>
      <c r="F13" s="121">
        <v>55288</v>
      </c>
      <c r="G13" s="116">
        <f t="shared" si="0"/>
        <v>331728</v>
      </c>
      <c r="H13" s="7">
        <v>78710.55</v>
      </c>
    </row>
    <row r="14" spans="1:9" ht="39" customHeight="1" x14ac:dyDescent="0.15">
      <c r="A14" s="95" t="s">
        <v>157</v>
      </c>
      <c r="B14" s="9"/>
      <c r="C14" s="9"/>
      <c r="E14" s="9" t="s">
        <v>201</v>
      </c>
      <c r="F14" s="9"/>
      <c r="G14" s="9"/>
      <c r="H14" s="95" t="s">
        <v>201</v>
      </c>
    </row>
    <row r="15" spans="1:9" ht="34.5" customHeight="1" x14ac:dyDescent="0.15">
      <c r="A15" s="182" t="s">
        <v>216</v>
      </c>
      <c r="B15" s="182"/>
      <c r="C15" s="182"/>
      <c r="D15" s="182"/>
      <c r="E15" s="182"/>
      <c r="F15" s="182"/>
      <c r="G15" s="182"/>
      <c r="H15" s="182"/>
      <c r="I15" s="183"/>
    </row>
  </sheetData>
  <mergeCells count="11">
    <mergeCell ref="B6:B7"/>
    <mergeCell ref="A6:A7"/>
    <mergeCell ref="H6:H7"/>
    <mergeCell ref="A1:H1"/>
    <mergeCell ref="A3:A4"/>
    <mergeCell ref="B3:B4"/>
    <mergeCell ref="C3:C4"/>
    <mergeCell ref="D3:D4"/>
    <mergeCell ref="E3:G3"/>
    <mergeCell ref="H3:H4"/>
    <mergeCell ref="A15:H15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A14" sqref="A14:J14"/>
    </sheetView>
  </sheetViews>
  <sheetFormatPr defaultColWidth="9" defaultRowHeight="13.5" x14ac:dyDescent="0.15"/>
  <cols>
    <col min="1" max="1" width="7.375" customWidth="1"/>
    <col min="2" max="2" width="11.75" customWidth="1"/>
    <col min="3" max="3" width="11.875" customWidth="1"/>
    <col min="4" max="4" width="17.875" customWidth="1"/>
    <col min="5" max="5" width="22" customWidth="1"/>
    <col min="6" max="7" width="22" hidden="1" customWidth="1"/>
    <col min="8" max="9" width="22" customWidth="1"/>
    <col min="10" max="10" width="23.875" customWidth="1"/>
  </cols>
  <sheetData>
    <row r="1" spans="1:10" ht="27" x14ac:dyDescent="0.15">
      <c r="A1" s="149" t="s">
        <v>168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20.25" customHeight="1" x14ac:dyDescent="0.15">
      <c r="A2" s="1" t="s">
        <v>0</v>
      </c>
      <c r="B2" s="1"/>
      <c r="C2" s="2"/>
      <c r="D2" s="2"/>
      <c r="E2" s="2"/>
      <c r="F2" s="2"/>
      <c r="G2" s="2"/>
      <c r="H2" s="2"/>
      <c r="I2" s="2"/>
      <c r="J2" s="3" t="s">
        <v>1</v>
      </c>
    </row>
    <row r="3" spans="1:10" ht="19.5" customHeight="1" x14ac:dyDescent="0.15">
      <c r="A3" s="150" t="s">
        <v>2</v>
      </c>
      <c r="B3" s="150" t="s">
        <v>3</v>
      </c>
      <c r="C3" s="150" t="s">
        <v>4</v>
      </c>
      <c r="D3" s="150" t="s">
        <v>5</v>
      </c>
      <c r="E3" s="150" t="s">
        <v>169</v>
      </c>
      <c r="F3" s="150"/>
      <c r="G3" s="150"/>
      <c r="H3" s="150"/>
      <c r="I3" s="150"/>
      <c r="J3" s="150" t="s">
        <v>6</v>
      </c>
    </row>
    <row r="4" spans="1:10" ht="30" customHeight="1" x14ac:dyDescent="0.15">
      <c r="A4" s="150"/>
      <c r="B4" s="150"/>
      <c r="C4" s="150"/>
      <c r="D4" s="150"/>
      <c r="E4" s="101" t="s">
        <v>164</v>
      </c>
      <c r="F4" s="101" t="s">
        <v>165</v>
      </c>
      <c r="G4" s="4"/>
      <c r="H4" s="4" t="s">
        <v>191</v>
      </c>
      <c r="I4" s="4" t="s">
        <v>7</v>
      </c>
      <c r="J4" s="150"/>
    </row>
    <row r="5" spans="1:10" ht="18" customHeight="1" x14ac:dyDescent="0.15">
      <c r="A5" s="5">
        <v>1</v>
      </c>
      <c r="B5" s="6" t="s">
        <v>8</v>
      </c>
      <c r="C5" s="5" t="s">
        <v>9</v>
      </c>
      <c r="D5" s="115" t="s">
        <v>188</v>
      </c>
      <c r="E5" s="116">
        <v>350930</v>
      </c>
      <c r="F5" s="116">
        <v>70186</v>
      </c>
      <c r="G5" s="116">
        <v>167451.79</v>
      </c>
      <c r="H5" s="116">
        <v>70186</v>
      </c>
      <c r="I5" s="116">
        <f>H5+E5</f>
        <v>421116</v>
      </c>
      <c r="J5" s="7">
        <v>94310.997000000003</v>
      </c>
    </row>
    <row r="6" spans="1:10" ht="18" customHeight="1" x14ac:dyDescent="0.15">
      <c r="A6" s="5">
        <v>2</v>
      </c>
      <c r="B6" s="5" t="s">
        <v>185</v>
      </c>
      <c r="C6" s="5" t="s">
        <v>11</v>
      </c>
      <c r="D6" s="115" t="s">
        <v>189</v>
      </c>
      <c r="E6" s="116">
        <v>146347</v>
      </c>
      <c r="F6" s="116">
        <v>29269</v>
      </c>
      <c r="G6" s="116"/>
      <c r="H6" s="116">
        <v>29269</v>
      </c>
      <c r="I6" s="116">
        <f t="shared" ref="I6:I12" si="0">H6+E6</f>
        <v>175616</v>
      </c>
      <c r="J6" s="7">
        <v>36148.800000000003</v>
      </c>
    </row>
    <row r="7" spans="1:10" ht="18" customHeight="1" x14ac:dyDescent="0.15">
      <c r="A7" s="5">
        <v>3</v>
      </c>
      <c r="B7" s="6" t="s">
        <v>13</v>
      </c>
      <c r="C7" s="5" t="s">
        <v>14</v>
      </c>
      <c r="D7" s="115" t="s">
        <v>188</v>
      </c>
      <c r="E7" s="116">
        <v>349520</v>
      </c>
      <c r="F7" s="116">
        <v>69904</v>
      </c>
      <c r="G7" s="116"/>
      <c r="H7" s="116">
        <v>69904</v>
      </c>
      <c r="I7" s="116">
        <f t="shared" si="0"/>
        <v>419424</v>
      </c>
      <c r="J7" s="7">
        <v>96104.997000000003</v>
      </c>
    </row>
    <row r="8" spans="1:10" ht="18" customHeight="1" x14ac:dyDescent="0.15">
      <c r="A8" s="5">
        <v>4</v>
      </c>
      <c r="B8" s="5" t="s">
        <v>20</v>
      </c>
      <c r="C8" s="5" t="s">
        <v>17</v>
      </c>
      <c r="D8" s="115" t="s">
        <v>188</v>
      </c>
      <c r="E8" s="116">
        <v>279328</v>
      </c>
      <c r="F8" s="116">
        <v>55866</v>
      </c>
      <c r="G8" s="116">
        <v>139768.87231999999</v>
      </c>
      <c r="H8" s="116">
        <v>55866</v>
      </c>
      <c r="I8" s="116">
        <f t="shared" si="0"/>
        <v>335194</v>
      </c>
      <c r="J8" s="7">
        <v>96104.997000000003</v>
      </c>
    </row>
    <row r="9" spans="1:10" ht="18" customHeight="1" x14ac:dyDescent="0.15">
      <c r="A9" s="5">
        <v>5</v>
      </c>
      <c r="B9" s="5" t="s">
        <v>22</v>
      </c>
      <c r="C9" s="5" t="s">
        <v>17</v>
      </c>
      <c r="D9" s="115" t="s">
        <v>188</v>
      </c>
      <c r="E9" s="116">
        <v>278550</v>
      </c>
      <c r="F9" s="116">
        <v>32499</v>
      </c>
      <c r="G9" s="116"/>
      <c r="H9" s="116">
        <v>55710</v>
      </c>
      <c r="I9" s="116">
        <f t="shared" si="0"/>
        <v>334260</v>
      </c>
      <c r="J9" s="7">
        <v>96104.997000000003</v>
      </c>
    </row>
    <row r="10" spans="1:10" ht="18" customHeight="1" x14ac:dyDescent="0.15">
      <c r="A10" s="5">
        <v>6</v>
      </c>
      <c r="B10" s="8" t="s">
        <v>186</v>
      </c>
      <c r="C10" s="5" t="s">
        <v>17</v>
      </c>
      <c r="D10" s="115" t="s">
        <v>187</v>
      </c>
      <c r="E10" s="116">
        <v>139598</v>
      </c>
      <c r="F10" s="116">
        <v>27920</v>
      </c>
      <c r="G10" s="116"/>
      <c r="H10" s="116">
        <v>27920</v>
      </c>
      <c r="I10" s="116">
        <f t="shared" si="0"/>
        <v>167518</v>
      </c>
      <c r="J10" s="7">
        <v>67620.77</v>
      </c>
    </row>
    <row r="11" spans="1:10" ht="18" customHeight="1" x14ac:dyDescent="0.15">
      <c r="A11" s="5">
        <v>7</v>
      </c>
      <c r="B11" s="5" t="s">
        <v>18</v>
      </c>
      <c r="C11" s="5" t="s">
        <v>17</v>
      </c>
      <c r="D11" s="115" t="s">
        <v>190</v>
      </c>
      <c r="E11" s="116">
        <v>116261</v>
      </c>
      <c r="F11" s="116">
        <v>23252</v>
      </c>
      <c r="G11" s="116">
        <v>97591.7</v>
      </c>
      <c r="H11" s="116">
        <v>23252</v>
      </c>
      <c r="I11" s="116">
        <f t="shared" si="0"/>
        <v>139513</v>
      </c>
      <c r="J11" s="7">
        <v>36913.627</v>
      </c>
    </row>
    <row r="12" spans="1:10" ht="18" customHeight="1" x14ac:dyDescent="0.15">
      <c r="A12" s="5">
        <v>8</v>
      </c>
      <c r="B12" s="5" t="s">
        <v>19</v>
      </c>
      <c r="C12" s="5" t="s">
        <v>17</v>
      </c>
      <c r="D12" s="115" t="s">
        <v>190</v>
      </c>
      <c r="E12" s="116">
        <v>116261</v>
      </c>
      <c r="F12" s="116">
        <v>103992</v>
      </c>
      <c r="G12" s="116">
        <v>152383.88735999999</v>
      </c>
      <c r="H12" s="116">
        <v>23252</v>
      </c>
      <c r="I12" s="116">
        <f t="shared" si="0"/>
        <v>139513</v>
      </c>
      <c r="J12" s="7">
        <v>28023.548999999999</v>
      </c>
    </row>
    <row r="13" spans="1:10" ht="41.1" customHeight="1" x14ac:dyDescent="0.15">
      <c r="A13" s="151" t="s">
        <v>206</v>
      </c>
      <c r="B13" s="151"/>
      <c r="C13" s="123"/>
      <c r="E13" s="9" t="s">
        <v>207</v>
      </c>
      <c r="F13" s="9"/>
      <c r="G13" s="9"/>
    </row>
    <row r="14" spans="1:10" ht="15" x14ac:dyDescent="0.15">
      <c r="A14" s="180" t="s">
        <v>215</v>
      </c>
      <c r="B14" s="180"/>
      <c r="C14" s="180"/>
      <c r="D14" s="180"/>
      <c r="E14" s="180"/>
      <c r="F14" s="180"/>
      <c r="G14" s="180"/>
      <c r="H14" s="180"/>
      <c r="I14" s="180"/>
      <c r="J14" s="180"/>
    </row>
  </sheetData>
  <mergeCells count="8">
    <mergeCell ref="A13:B13"/>
    <mergeCell ref="A1:J1"/>
    <mergeCell ref="A3:A4"/>
    <mergeCell ref="B3:B4"/>
    <mergeCell ref="C3:C4"/>
    <mergeCell ref="D3:D4"/>
    <mergeCell ref="E3:I3"/>
    <mergeCell ref="J3:J4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渝港</vt:lpstr>
      <vt:lpstr>空港新城</vt:lpstr>
      <vt:lpstr>临空投</vt:lpstr>
      <vt:lpstr>战略</vt:lpstr>
      <vt:lpstr>空港经济</vt:lpstr>
      <vt:lpstr>创新经济走廊</vt:lpstr>
      <vt:lpstr>临空农</vt:lpstr>
      <vt:lpstr>数据谷</vt:lpstr>
      <vt:lpstr>临基建</vt:lpstr>
      <vt:lpstr>农基建</vt:lpstr>
      <vt:lpstr>现代服务业</vt:lpstr>
      <vt:lpstr>创新经济走廊!Print_Area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罗沁园</dc:creator>
  <cp:lastModifiedBy>罗沁园</cp:lastModifiedBy>
  <cp:lastPrinted>2019-06-13T01:25:44Z</cp:lastPrinted>
  <dcterms:created xsi:type="dcterms:W3CDTF">2019-06-12T06:30:44Z</dcterms:created>
  <dcterms:modified xsi:type="dcterms:W3CDTF">2021-06-18T01:22:44Z</dcterms:modified>
</cp:coreProperties>
</file>